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0455" windowHeight="4620" activeTab="1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I23" i="2"/>
  <c r="K23" s="1"/>
  <c r="I12"/>
  <c r="K12" s="1"/>
  <c r="I11"/>
  <c r="H23"/>
  <c r="J23" s="1"/>
  <c r="H12"/>
  <c r="H11"/>
  <c r="J11" s="1"/>
  <c r="I22"/>
  <c r="H22"/>
  <c r="J22" s="1"/>
  <c r="I16"/>
  <c r="H16"/>
  <c r="I19"/>
  <c r="H19"/>
  <c r="J19" s="1"/>
  <c r="I13"/>
  <c r="H13"/>
  <c r="I14"/>
  <c r="H14"/>
  <c r="J14" s="1"/>
  <c r="K16"/>
  <c r="K22"/>
  <c r="J16"/>
  <c r="I10"/>
  <c r="H10"/>
  <c r="I9"/>
  <c r="H9"/>
  <c r="J9" s="1"/>
  <c r="I8"/>
  <c r="H8"/>
  <c r="I7"/>
  <c r="H7"/>
  <c r="J7" s="1"/>
  <c r="K19"/>
  <c r="K25"/>
  <c r="J25"/>
  <c r="K24"/>
  <c r="J24"/>
  <c r="K21"/>
  <c r="J21"/>
  <c r="K20"/>
  <c r="J20"/>
  <c r="K13"/>
  <c r="J13"/>
  <c r="K18"/>
  <c r="J18"/>
  <c r="K17"/>
  <c r="J17"/>
  <c r="K15"/>
  <c r="J15"/>
  <c r="J12"/>
  <c r="K14"/>
  <c r="K11"/>
  <c r="K10"/>
  <c r="J10"/>
  <c r="K9"/>
  <c r="K8"/>
  <c r="J8"/>
  <c r="K7"/>
  <c r="M73" i="1"/>
  <c r="M81"/>
  <c r="M82"/>
  <c r="M74"/>
  <c r="M67"/>
  <c r="M68"/>
  <c r="M83"/>
  <c r="M75"/>
  <c r="M61"/>
  <c r="M62"/>
  <c r="M84"/>
  <c r="L73"/>
  <c r="L81"/>
  <c r="L82"/>
  <c r="L74"/>
  <c r="L67"/>
  <c r="L68"/>
  <c r="L83"/>
  <c r="L75"/>
  <c r="L61"/>
  <c r="L62"/>
  <c r="L84"/>
  <c r="M30"/>
  <c r="L30"/>
  <c r="M41"/>
  <c r="M42"/>
  <c r="M43"/>
  <c r="M44"/>
  <c r="L41"/>
  <c r="L42"/>
  <c r="L43"/>
  <c r="L44"/>
  <c r="M26"/>
  <c r="L26"/>
  <c r="M52"/>
  <c r="M64"/>
  <c r="M72"/>
  <c r="M34"/>
  <c r="M80"/>
  <c r="M58"/>
  <c r="M60"/>
  <c r="M32"/>
  <c r="M77"/>
  <c r="M91"/>
  <c r="M48"/>
  <c r="M33"/>
  <c r="M78"/>
  <c r="M90"/>
  <c r="M59"/>
  <c r="M63"/>
  <c r="M89"/>
  <c r="M65"/>
  <c r="M31"/>
  <c r="M53"/>
  <c r="M35"/>
  <c r="M20"/>
  <c r="M79"/>
  <c r="L52"/>
  <c r="L64"/>
  <c r="L72"/>
  <c r="L34"/>
  <c r="L80"/>
  <c r="L58"/>
  <c r="L60"/>
  <c r="L32"/>
  <c r="L77"/>
  <c r="L91"/>
  <c r="L48"/>
  <c r="L33"/>
  <c r="L78"/>
  <c r="L90"/>
  <c r="L59"/>
  <c r="L63"/>
  <c r="L89"/>
  <c r="L65"/>
  <c r="L31"/>
  <c r="L53"/>
  <c r="L35"/>
  <c r="L20"/>
  <c r="L79"/>
  <c r="M46" l="1"/>
  <c r="L46"/>
  <c r="M88"/>
  <c r="L88"/>
  <c r="M45"/>
  <c r="L45"/>
  <c r="M13"/>
  <c r="M14"/>
  <c r="M7"/>
  <c r="M8"/>
  <c r="M15"/>
  <c r="M9"/>
  <c r="M10"/>
  <c r="M11"/>
  <c r="M36"/>
  <c r="M37"/>
  <c r="M19"/>
  <c r="M39"/>
  <c r="M38"/>
  <c r="M40"/>
  <c r="M18"/>
  <c r="M16"/>
  <c r="M17"/>
  <c r="M50"/>
  <c r="M49"/>
  <c r="M51"/>
  <c r="M56"/>
  <c r="M55"/>
  <c r="M57"/>
  <c r="M23"/>
  <c r="M22"/>
  <c r="M29"/>
  <c r="M24"/>
  <c r="M66"/>
  <c r="M25"/>
  <c r="M70"/>
  <c r="M71"/>
  <c r="M69"/>
  <c r="M21"/>
  <c r="M47"/>
  <c r="M76"/>
  <c r="M85"/>
  <c r="M87"/>
  <c r="M86"/>
  <c r="M28"/>
  <c r="M27"/>
  <c r="M54"/>
  <c r="M12"/>
  <c r="L13"/>
  <c r="L14"/>
  <c r="L7"/>
  <c r="L8"/>
  <c r="L15"/>
  <c r="L9"/>
  <c r="L10"/>
  <c r="L11"/>
  <c r="L36"/>
  <c r="L37"/>
  <c r="L19"/>
  <c r="L39"/>
  <c r="L38"/>
  <c r="L40"/>
  <c r="L18"/>
  <c r="L16"/>
  <c r="L17"/>
  <c r="L50"/>
  <c r="L49"/>
  <c r="L51"/>
  <c r="L56"/>
  <c r="L55"/>
  <c r="L57"/>
  <c r="L23"/>
  <c r="L22"/>
  <c r="L29"/>
  <c r="L24"/>
  <c r="L66"/>
  <c r="L25"/>
  <c r="L70"/>
  <c r="L71"/>
  <c r="L69"/>
  <c r="L21"/>
  <c r="L47"/>
  <c r="L76"/>
  <c r="L85"/>
  <c r="L87"/>
  <c r="L86"/>
  <c r="L28"/>
  <c r="L27"/>
  <c r="L54"/>
  <c r="L12"/>
</calcChain>
</file>

<file path=xl/sharedStrings.xml><?xml version="1.0" encoding="utf-8"?>
<sst xmlns="http://schemas.openxmlformats.org/spreadsheetml/2006/main" count="255" uniqueCount="173">
  <si>
    <t>NICK</t>
  </si>
  <si>
    <t>NOMBRE</t>
  </si>
  <si>
    <t>TOTAL</t>
  </si>
  <si>
    <t>VUELTAS</t>
  </si>
  <si>
    <t>IGUALADA</t>
  </si>
  <si>
    <t xml:space="preserve">JAÉN </t>
  </si>
  <si>
    <t>ptos</t>
  </si>
  <si>
    <t>vueltas</t>
  </si>
  <si>
    <t>PUESTO</t>
  </si>
  <si>
    <t>PUNTOS</t>
  </si>
  <si>
    <t>ARGANDA DEL REY</t>
  </si>
  <si>
    <t>Alfonso</t>
  </si>
  <si>
    <t>Alfonso Quesada</t>
  </si>
  <si>
    <t>Javier Díaz</t>
  </si>
  <si>
    <t>Javiniu</t>
  </si>
  <si>
    <t>Juan Manuel Moya</t>
  </si>
  <si>
    <t>Abobi</t>
  </si>
  <si>
    <t>Carles Povill</t>
  </si>
  <si>
    <t>Missic</t>
  </si>
  <si>
    <t>Evaristo</t>
  </si>
  <si>
    <t>Carles Carceller</t>
  </si>
  <si>
    <t>Litus</t>
  </si>
  <si>
    <t>Daniel Julve</t>
  </si>
  <si>
    <t>Djlutz</t>
  </si>
  <si>
    <t>Olgydan</t>
  </si>
  <si>
    <t>Torren</t>
  </si>
  <si>
    <t>Quinux</t>
  </si>
  <si>
    <t>Miki</t>
  </si>
  <si>
    <t>Richi</t>
  </si>
  <si>
    <t>Jose C</t>
  </si>
  <si>
    <t>Juancar</t>
  </si>
  <si>
    <t>Miguel</t>
  </si>
  <si>
    <t>Cristobal Berrios</t>
  </si>
  <si>
    <t>Andres Bernardino</t>
  </si>
  <si>
    <t>Javier Bernardino</t>
  </si>
  <si>
    <t>CBM</t>
  </si>
  <si>
    <t>Bernadre</t>
  </si>
  <si>
    <t>Javidane</t>
  </si>
  <si>
    <t>Juanan Perez</t>
  </si>
  <si>
    <t>Jesus Calderon</t>
  </si>
  <si>
    <t>Paco Escabias</t>
  </si>
  <si>
    <t>Beyja</t>
  </si>
  <si>
    <t>Casero</t>
  </si>
  <si>
    <t>Jok</t>
  </si>
  <si>
    <t>Pillallo</t>
  </si>
  <si>
    <t>Jjz</t>
  </si>
  <si>
    <t>Bartolome Torrente</t>
  </si>
  <si>
    <t>Joaquín Cardiel</t>
  </si>
  <si>
    <t>Cisco Salvador</t>
  </si>
  <si>
    <t>Fernando García</t>
  </si>
  <si>
    <t>Miguel García</t>
  </si>
  <si>
    <t>Ricardo Carrillo</t>
  </si>
  <si>
    <t>José Carlos Fernández</t>
  </si>
  <si>
    <t>Juan Carlos Gómez</t>
  </si>
  <si>
    <t>Miguel Angel Avila</t>
  </si>
  <si>
    <t>Aitor Mimendia</t>
  </si>
  <si>
    <t>Javier Zobra</t>
  </si>
  <si>
    <t>Juan Antonio Molina</t>
  </si>
  <si>
    <t>Rafael Toro</t>
  </si>
  <si>
    <t>Jose Miguel Fernandez</t>
  </si>
  <si>
    <t>Juan Manuel Galvez</t>
  </si>
  <si>
    <t>Cisco</t>
  </si>
  <si>
    <t>Javitu</t>
  </si>
  <si>
    <t>Javier Baztan</t>
  </si>
  <si>
    <t>Armando Garcia</t>
  </si>
  <si>
    <t>Fran Navarro</t>
  </si>
  <si>
    <t>Damian Martinez</t>
  </si>
  <si>
    <t>Raul Manzanares</t>
  </si>
  <si>
    <t>Luis Frutos</t>
  </si>
  <si>
    <t>Ramon Sendra</t>
  </si>
  <si>
    <t>Daniel Tabáres</t>
  </si>
  <si>
    <t>Javier Perez</t>
  </si>
  <si>
    <t>Francisco Garrido</t>
  </si>
  <si>
    <t>II OXIGEN SERIES 2016</t>
  </si>
  <si>
    <t>Javiel García</t>
  </si>
  <si>
    <t>Carles Masip</t>
  </si>
  <si>
    <t>Almamian</t>
  </si>
  <si>
    <t>Suburban</t>
  </si>
  <si>
    <t>Bletes</t>
  </si>
  <si>
    <t>Richimg</t>
  </si>
  <si>
    <t>Bebeto</t>
  </si>
  <si>
    <t>Pimpo</t>
  </si>
  <si>
    <t>Joan Fargas</t>
  </si>
  <si>
    <t>Ricardo Ruiz</t>
  </si>
  <si>
    <t>Richard77</t>
  </si>
  <si>
    <t>Roger Parera</t>
  </si>
  <si>
    <t>Albert Margalef</t>
  </si>
  <si>
    <t>Pep Guillemat</t>
  </si>
  <si>
    <t>David Mayolas</t>
  </si>
  <si>
    <t>Carlos Lopez</t>
  </si>
  <si>
    <t>Miguel Angel Martinez</t>
  </si>
  <si>
    <t>Marcos Fabregas</t>
  </si>
  <si>
    <t>Malafama</t>
  </si>
  <si>
    <t>Sergi Osuna</t>
  </si>
  <si>
    <t>Miquel Aibar</t>
  </si>
  <si>
    <t>Pablo Riesco</t>
  </si>
  <si>
    <t>Miguel Yepes</t>
  </si>
  <si>
    <t>Josep Fernandez</t>
  </si>
  <si>
    <t>Guillem Asins</t>
  </si>
  <si>
    <t>Ricardo Martínez</t>
  </si>
  <si>
    <t>Antonio Sanz</t>
  </si>
  <si>
    <t>Jorge Avellaneda</t>
  </si>
  <si>
    <t>Andoni Salvador</t>
  </si>
  <si>
    <t>CLUB</t>
  </si>
  <si>
    <t>Ateneu slot</t>
  </si>
  <si>
    <t>California Slot</t>
  </si>
  <si>
    <t>C.S. Jaén</t>
  </si>
  <si>
    <t>Bombay slot</t>
  </si>
  <si>
    <t>Complutum slot</t>
  </si>
  <si>
    <t>Oxigen Donosti</t>
  </si>
  <si>
    <t>Huercal Overa Slot</t>
  </si>
  <si>
    <t>C.S. Costa del Sol</t>
  </si>
  <si>
    <t>Atalaya Slot</t>
  </si>
  <si>
    <t>Pitlane Slot</t>
  </si>
  <si>
    <t>C.S. Alhambra</t>
  </si>
  <si>
    <t>Corbera Slot</t>
  </si>
  <si>
    <t>C.S. Ferrol</t>
  </si>
  <si>
    <t>C.S. Ubeda</t>
  </si>
  <si>
    <t>C.S. Monza</t>
  </si>
  <si>
    <t>Jose Luis Molina</t>
  </si>
  <si>
    <t>Jose Luis Molina Jr</t>
  </si>
  <si>
    <t>Sergio Herrera</t>
  </si>
  <si>
    <t>Oregon Slot</t>
  </si>
  <si>
    <t>Marc Ferrer</t>
  </si>
  <si>
    <t>Luis Crego</t>
  </si>
  <si>
    <t>Enrique Egido</t>
  </si>
  <si>
    <t>David Martin</t>
  </si>
  <si>
    <t>Jairo Puertas</t>
  </si>
  <si>
    <t>Josu Murugarren</t>
  </si>
  <si>
    <t>Javier García</t>
  </si>
  <si>
    <t>Braulio Martínez</t>
  </si>
  <si>
    <t>ZZ Slot</t>
  </si>
  <si>
    <t>Juan Jose Lopez</t>
  </si>
  <si>
    <t>Luis Pascual</t>
  </si>
  <si>
    <t>Ruben Zazo</t>
  </si>
  <si>
    <t>David Barbas</t>
  </si>
  <si>
    <t>Henares Slot</t>
  </si>
  <si>
    <t>Juan Pablo Gazulla</t>
  </si>
  <si>
    <t>Gazza</t>
  </si>
  <si>
    <t>Marcos Valverde</t>
  </si>
  <si>
    <t>Complutum Slot</t>
  </si>
  <si>
    <t>Miguel Navarro</t>
  </si>
  <si>
    <t>Jorge Navarro</t>
  </si>
  <si>
    <t>Jon Mendizabal</t>
  </si>
  <si>
    <t>Juan Cisneros</t>
  </si>
  <si>
    <t>Slot Cars Center</t>
  </si>
  <si>
    <t>Alberto Calero</t>
  </si>
  <si>
    <t>Antonion Calero</t>
  </si>
  <si>
    <t>Antonio Gonzalez</t>
  </si>
  <si>
    <t>Angel Fernandez</t>
  </si>
  <si>
    <t>Jose Maria Jorquera</t>
  </si>
  <si>
    <t>Pablo Tortosa</t>
  </si>
  <si>
    <r>
      <t xml:space="preserve">II OXIGEN SERIES 2016 </t>
    </r>
    <r>
      <rPr>
        <sz val="22"/>
        <color theme="1"/>
        <rFont val="Calibri"/>
        <family val="2"/>
        <scheme val="minor"/>
      </rPr>
      <t>(clubes)</t>
    </r>
  </si>
  <si>
    <t>ATENEU SLOT RACING</t>
  </si>
  <si>
    <t>CALIFORNIA SLOT</t>
  </si>
  <si>
    <t>CLUB SLOT JAEN</t>
  </si>
  <si>
    <t>COMPLUTUM SLOT</t>
  </si>
  <si>
    <t>OXIGEN DONOSTI</t>
  </si>
  <si>
    <t>BOMBAY SLOT</t>
  </si>
  <si>
    <t>ATALAYA SLOT</t>
  </si>
  <si>
    <t>CLUB SLOT COSTA DEL SOL</t>
  </si>
  <si>
    <t>PITLANE SLOT</t>
  </si>
  <si>
    <t>MONZA SLOT</t>
  </si>
  <si>
    <t>OREGON SLOT</t>
  </si>
  <si>
    <t>HUERCAL OVERA SLOT</t>
  </si>
  <si>
    <t>SCX ALHAMBRA</t>
  </si>
  <si>
    <t>CORBERA SLOT</t>
  </si>
  <si>
    <t>UBEDA SLOT RACING</t>
  </si>
  <si>
    <t>CLUB SLOT FERROL</t>
  </si>
  <si>
    <t>HENARES SLOT</t>
  </si>
  <si>
    <t>SLOT CARS CENTER</t>
  </si>
  <si>
    <t>ABS Taldea</t>
  </si>
  <si>
    <t>ABS TALDEA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</si>
</sst>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2" fillId="3" borderId="2" xfId="0" quotePrefix="1" applyFont="1" applyFill="1" applyBorder="1" applyAlignment="1">
      <alignment horizontal="center" vertical="center"/>
    </xf>
    <xf numFmtId="0" fontId="1" fillId="2" borderId="0" xfId="0" quotePrefix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vertical="center"/>
    </xf>
    <xf numFmtId="14" fontId="2" fillId="2" borderId="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quotePrefix="1" applyFont="1" applyFill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" fillId="3" borderId="0" xfId="0" quotePrefix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gif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13" Type="http://schemas.openxmlformats.org/officeDocument/2006/relationships/image" Target="../media/image23.jpeg"/><Relationship Id="rId18" Type="http://schemas.openxmlformats.org/officeDocument/2006/relationships/image" Target="../media/image28.jpeg"/><Relationship Id="rId3" Type="http://schemas.openxmlformats.org/officeDocument/2006/relationships/image" Target="../media/image5.png"/><Relationship Id="rId7" Type="http://schemas.openxmlformats.org/officeDocument/2006/relationships/image" Target="../media/image25.jpeg"/><Relationship Id="rId12" Type="http://schemas.openxmlformats.org/officeDocument/2006/relationships/image" Target="../media/image22.jpeg"/><Relationship Id="rId17" Type="http://schemas.openxmlformats.org/officeDocument/2006/relationships/image" Target="../media/image27.png"/><Relationship Id="rId2" Type="http://schemas.openxmlformats.org/officeDocument/2006/relationships/image" Target="../media/image16.png"/><Relationship Id="rId16" Type="http://schemas.openxmlformats.org/officeDocument/2006/relationships/image" Target="../media/image30.jpeg"/><Relationship Id="rId20" Type="http://schemas.openxmlformats.org/officeDocument/2006/relationships/image" Target="../media/image15.jpeg"/><Relationship Id="rId1" Type="http://schemas.openxmlformats.org/officeDocument/2006/relationships/image" Target="../media/image4.jpeg"/><Relationship Id="rId6" Type="http://schemas.openxmlformats.org/officeDocument/2006/relationships/image" Target="../media/image29.jpeg"/><Relationship Id="rId11" Type="http://schemas.openxmlformats.org/officeDocument/2006/relationships/image" Target="../media/image26.png"/><Relationship Id="rId5" Type="http://schemas.openxmlformats.org/officeDocument/2006/relationships/image" Target="../media/image1.png"/><Relationship Id="rId15" Type="http://schemas.openxmlformats.org/officeDocument/2006/relationships/image" Target="../media/image2.jpeg"/><Relationship Id="rId10" Type="http://schemas.openxmlformats.org/officeDocument/2006/relationships/image" Target="../media/image18.jpeg"/><Relationship Id="rId19" Type="http://schemas.openxmlformats.org/officeDocument/2006/relationships/image" Target="../media/image13.jpeg"/><Relationship Id="rId4" Type="http://schemas.openxmlformats.org/officeDocument/2006/relationships/image" Target="../media/image21.jpeg"/><Relationship Id="rId9" Type="http://schemas.openxmlformats.org/officeDocument/2006/relationships/image" Target="../media/image3.jpeg"/><Relationship Id="rId14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5</xdr:row>
      <xdr:rowOff>0</xdr:rowOff>
    </xdr:from>
    <xdr:to>
      <xdr:col>17</xdr:col>
      <xdr:colOff>488157</xdr:colOff>
      <xdr:row>5</xdr:row>
      <xdr:rowOff>159352</xdr:rowOff>
    </xdr:to>
    <xdr:pic>
      <xdr:nvPicPr>
        <xdr:cNvPr id="81" name="80 Imagen" descr="californiaorigin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7675" y="400050"/>
          <a:ext cx="488157" cy="15935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225095</xdr:colOff>
      <xdr:row>6</xdr:row>
      <xdr:rowOff>158400</xdr:rowOff>
    </xdr:to>
    <xdr:pic>
      <xdr:nvPicPr>
        <xdr:cNvPr id="82" name="81 Imagen" descr="huerc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67675" y="561975"/>
          <a:ext cx="225095" cy="15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7</xdr:row>
      <xdr:rowOff>0</xdr:rowOff>
    </xdr:from>
    <xdr:to>
      <xdr:col>17</xdr:col>
      <xdr:colOff>316800</xdr:colOff>
      <xdr:row>7</xdr:row>
      <xdr:rowOff>158400</xdr:rowOff>
    </xdr:to>
    <xdr:pic>
      <xdr:nvPicPr>
        <xdr:cNvPr id="83" name="82 Imagen" descr="bombay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067675" y="723900"/>
          <a:ext cx="316800" cy="15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179030</xdr:colOff>
      <xdr:row>8</xdr:row>
      <xdr:rowOff>158400</xdr:rowOff>
    </xdr:to>
    <xdr:pic>
      <xdr:nvPicPr>
        <xdr:cNvPr id="84" name="83 Imagen" descr="LOGO JAEN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067675" y="885825"/>
          <a:ext cx="179030" cy="15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9</xdr:row>
      <xdr:rowOff>0</xdr:rowOff>
    </xdr:from>
    <xdr:to>
      <xdr:col>17</xdr:col>
      <xdr:colOff>158400</xdr:colOff>
      <xdr:row>9</xdr:row>
      <xdr:rowOff>158400</xdr:rowOff>
    </xdr:to>
    <xdr:pic>
      <xdr:nvPicPr>
        <xdr:cNvPr id="85" name="84 Imagen" descr="Logotipo Complutum Slot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067675" y="1047750"/>
          <a:ext cx="158400" cy="15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10</xdr:row>
      <xdr:rowOff>0</xdr:rowOff>
    </xdr:from>
    <xdr:to>
      <xdr:col>17</xdr:col>
      <xdr:colOff>140328</xdr:colOff>
      <xdr:row>10</xdr:row>
      <xdr:rowOff>158400</xdr:rowOff>
    </xdr:to>
    <xdr:pic>
      <xdr:nvPicPr>
        <xdr:cNvPr id="86" name="85 Imagen" descr="moratros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067675" y="1209675"/>
          <a:ext cx="140328" cy="15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513834</xdr:colOff>
      <xdr:row>11</xdr:row>
      <xdr:rowOff>158400</xdr:rowOff>
    </xdr:to>
    <xdr:pic>
      <xdr:nvPicPr>
        <xdr:cNvPr id="87" name="86 Imagen" descr="ateneu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067675" y="1371600"/>
          <a:ext cx="513834" cy="15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</xdr:row>
      <xdr:rowOff>0</xdr:rowOff>
    </xdr:from>
    <xdr:to>
      <xdr:col>17</xdr:col>
      <xdr:colOff>206638</xdr:colOff>
      <xdr:row>12</xdr:row>
      <xdr:rowOff>158400</xdr:rowOff>
    </xdr:to>
    <xdr:pic>
      <xdr:nvPicPr>
        <xdr:cNvPr id="88" name="87 Imagen" descr="ferro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658225" y="2238375"/>
          <a:ext cx="206638" cy="15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227270</xdr:colOff>
      <xdr:row>13</xdr:row>
      <xdr:rowOff>158400</xdr:rowOff>
    </xdr:to>
    <xdr:pic>
      <xdr:nvPicPr>
        <xdr:cNvPr id="89" name="88 Imagen" descr="logo_zzslot.gif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067675" y="1695450"/>
          <a:ext cx="227270" cy="15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14</xdr:row>
      <xdr:rowOff>0</xdr:rowOff>
    </xdr:from>
    <xdr:to>
      <xdr:col>17</xdr:col>
      <xdr:colOff>223011</xdr:colOff>
      <xdr:row>14</xdr:row>
      <xdr:rowOff>158400</xdr:rowOff>
    </xdr:to>
    <xdr:pic>
      <xdr:nvPicPr>
        <xdr:cNvPr id="90" name="89 Imagen" descr="san lucar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067675" y="1857375"/>
          <a:ext cx="223011" cy="15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16</xdr:row>
      <xdr:rowOff>0</xdr:rowOff>
    </xdr:from>
    <xdr:to>
      <xdr:col>17</xdr:col>
      <xdr:colOff>346612</xdr:colOff>
      <xdr:row>16</xdr:row>
      <xdr:rowOff>158400</xdr:rowOff>
    </xdr:to>
    <xdr:pic>
      <xdr:nvPicPr>
        <xdr:cNvPr id="92" name="91 Imagen" descr="almanzora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067675" y="2181225"/>
          <a:ext cx="346612" cy="15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17</xdr:row>
      <xdr:rowOff>0</xdr:rowOff>
    </xdr:from>
    <xdr:to>
      <xdr:col>17</xdr:col>
      <xdr:colOff>281600</xdr:colOff>
      <xdr:row>17</xdr:row>
      <xdr:rowOff>158400</xdr:rowOff>
    </xdr:to>
    <xdr:pic>
      <xdr:nvPicPr>
        <xdr:cNvPr id="93" name="92 Imagen" descr="donosti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067675" y="2343150"/>
          <a:ext cx="281600" cy="15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360360</xdr:colOff>
      <xdr:row>18</xdr:row>
      <xdr:rowOff>158400</xdr:rowOff>
    </xdr:to>
    <xdr:pic>
      <xdr:nvPicPr>
        <xdr:cNvPr id="94" name="93 Imagen" descr="dee21a4fb4-LOGO slot Corbera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67675" y="2505075"/>
          <a:ext cx="360360" cy="15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19</xdr:row>
      <xdr:rowOff>0</xdr:rowOff>
    </xdr:from>
    <xdr:to>
      <xdr:col>17</xdr:col>
      <xdr:colOff>156412</xdr:colOff>
      <xdr:row>19</xdr:row>
      <xdr:rowOff>158400</xdr:rowOff>
    </xdr:to>
    <xdr:pic>
      <xdr:nvPicPr>
        <xdr:cNvPr id="95" name="94 Imagen" descr="Logo_HST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067675" y="2667000"/>
          <a:ext cx="156412" cy="15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20</xdr:row>
      <xdr:rowOff>0</xdr:rowOff>
    </xdr:from>
    <xdr:to>
      <xdr:col>17</xdr:col>
      <xdr:colOff>311998</xdr:colOff>
      <xdr:row>20</xdr:row>
      <xdr:rowOff>158400</xdr:rowOff>
    </xdr:to>
    <xdr:pic>
      <xdr:nvPicPr>
        <xdr:cNvPr id="96" name="95 Imagen" descr="logo ubeda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067675" y="2828925"/>
          <a:ext cx="311998" cy="158400"/>
        </a:xfrm>
        <a:prstGeom prst="rect">
          <a:avLst/>
        </a:prstGeom>
      </xdr:spPr>
    </xdr:pic>
    <xdr:clientData/>
  </xdr:twoCellAnchor>
  <xdr:twoCellAnchor editAs="oneCell">
    <xdr:from>
      <xdr:col>6</xdr:col>
      <xdr:colOff>166705</xdr:colOff>
      <xdr:row>4</xdr:row>
      <xdr:rowOff>0</xdr:rowOff>
    </xdr:from>
    <xdr:to>
      <xdr:col>6</xdr:col>
      <xdr:colOff>345735</xdr:colOff>
      <xdr:row>4</xdr:row>
      <xdr:rowOff>158400</xdr:rowOff>
    </xdr:to>
    <xdr:pic>
      <xdr:nvPicPr>
        <xdr:cNvPr id="113" name="112 Imagen" descr="LOGO JAEN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148030" y="238125"/>
          <a:ext cx="179030" cy="158400"/>
        </a:xfrm>
        <a:prstGeom prst="rect">
          <a:avLst/>
        </a:prstGeom>
      </xdr:spPr>
    </xdr:pic>
    <xdr:clientData/>
  </xdr:twoCellAnchor>
  <xdr:twoCellAnchor editAs="oneCell">
    <xdr:from>
      <xdr:col>8</xdr:col>
      <xdr:colOff>200046</xdr:colOff>
      <xdr:row>4</xdr:row>
      <xdr:rowOff>0</xdr:rowOff>
    </xdr:from>
    <xdr:to>
      <xdr:col>8</xdr:col>
      <xdr:colOff>308567</xdr:colOff>
      <xdr:row>4</xdr:row>
      <xdr:rowOff>158400</xdr:rowOff>
    </xdr:to>
    <xdr:pic>
      <xdr:nvPicPr>
        <xdr:cNvPr id="115" name="114 Imagen" descr="Carthagobarna escudo.pn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248171" y="238125"/>
          <a:ext cx="108521" cy="15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176231</xdr:colOff>
      <xdr:row>4</xdr:row>
      <xdr:rowOff>0</xdr:rowOff>
    </xdr:from>
    <xdr:to>
      <xdr:col>10</xdr:col>
      <xdr:colOff>334631</xdr:colOff>
      <xdr:row>4</xdr:row>
      <xdr:rowOff>158400</xdr:rowOff>
    </xdr:to>
    <xdr:pic>
      <xdr:nvPicPr>
        <xdr:cNvPr id="116" name="115 Imagen" descr="Logotipo Complutum Slot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214956" y="238125"/>
          <a:ext cx="158400" cy="158400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381000</xdr:colOff>
      <xdr:row>20</xdr:row>
      <xdr:rowOff>164041</xdr:rowOff>
    </xdr:from>
    <xdr:to>
      <xdr:col>17</xdr:col>
      <xdr:colOff>265376</xdr:colOff>
      <xdr:row>21</xdr:row>
      <xdr:rowOff>158400</xdr:rowOff>
    </xdr:to>
    <xdr:pic>
      <xdr:nvPicPr>
        <xdr:cNvPr id="22" name="21 Imagen" descr="atalaya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075083" y="3026833"/>
          <a:ext cx="265376" cy="158400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381000</xdr:colOff>
      <xdr:row>22</xdr:row>
      <xdr:rowOff>0</xdr:rowOff>
    </xdr:from>
    <xdr:to>
      <xdr:col>17</xdr:col>
      <xdr:colOff>324720</xdr:colOff>
      <xdr:row>22</xdr:row>
      <xdr:rowOff>158400</xdr:rowOff>
    </xdr:to>
    <xdr:pic>
      <xdr:nvPicPr>
        <xdr:cNvPr id="42" name="41 Imagen" descr="costa del sol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075083" y="3190875"/>
          <a:ext cx="324720" cy="158400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381000</xdr:colOff>
      <xdr:row>23</xdr:row>
      <xdr:rowOff>0</xdr:rowOff>
    </xdr:from>
    <xdr:to>
      <xdr:col>17</xdr:col>
      <xdr:colOff>224156</xdr:colOff>
      <xdr:row>23</xdr:row>
      <xdr:rowOff>158400</xdr:rowOff>
    </xdr:to>
    <xdr:pic>
      <xdr:nvPicPr>
        <xdr:cNvPr id="57" name="56 Imagen" descr="donosti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075083" y="3354917"/>
          <a:ext cx="224156" cy="158400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381000</xdr:colOff>
      <xdr:row>14</xdr:row>
      <xdr:rowOff>164041</xdr:rowOff>
    </xdr:from>
    <xdr:to>
      <xdr:col>17</xdr:col>
      <xdr:colOff>576576</xdr:colOff>
      <xdr:row>15</xdr:row>
      <xdr:rowOff>158400</xdr:rowOff>
    </xdr:to>
    <xdr:pic>
      <xdr:nvPicPr>
        <xdr:cNvPr id="65" name="64 Imagen" descr="alhambra 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075083" y="2042583"/>
          <a:ext cx="576576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95240</xdr:colOff>
      <xdr:row>6</xdr:row>
      <xdr:rowOff>0</xdr:rowOff>
    </xdr:from>
    <xdr:to>
      <xdr:col>0</xdr:col>
      <xdr:colOff>609074</xdr:colOff>
      <xdr:row>6</xdr:row>
      <xdr:rowOff>156284</xdr:rowOff>
    </xdr:to>
    <xdr:pic>
      <xdr:nvPicPr>
        <xdr:cNvPr id="75" name="74 Imagen" descr="ateneu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95240" y="1266825"/>
          <a:ext cx="513834" cy="156284"/>
        </a:xfrm>
        <a:prstGeom prst="rect">
          <a:avLst/>
        </a:prstGeom>
      </xdr:spPr>
    </xdr:pic>
    <xdr:clientData/>
  </xdr:twoCellAnchor>
  <xdr:twoCellAnchor editAs="oneCell">
    <xdr:from>
      <xdr:col>0</xdr:col>
      <xdr:colOff>95240</xdr:colOff>
      <xdr:row>7</xdr:row>
      <xdr:rowOff>0</xdr:rowOff>
    </xdr:from>
    <xdr:to>
      <xdr:col>0</xdr:col>
      <xdr:colOff>609074</xdr:colOff>
      <xdr:row>7</xdr:row>
      <xdr:rowOff>158400</xdr:rowOff>
    </xdr:to>
    <xdr:pic>
      <xdr:nvPicPr>
        <xdr:cNvPr id="76" name="75 Imagen" descr="ateneu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5240" y="1428750"/>
          <a:ext cx="513834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121431</xdr:colOff>
      <xdr:row>9</xdr:row>
      <xdr:rowOff>0</xdr:rowOff>
    </xdr:from>
    <xdr:to>
      <xdr:col>0</xdr:col>
      <xdr:colOff>609588</xdr:colOff>
      <xdr:row>9</xdr:row>
      <xdr:rowOff>157236</xdr:rowOff>
    </xdr:to>
    <xdr:pic>
      <xdr:nvPicPr>
        <xdr:cNvPr id="78" name="77 Imagen" descr="californiaorigin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431" y="1752600"/>
          <a:ext cx="488157" cy="157236"/>
        </a:xfrm>
        <a:prstGeom prst="rect">
          <a:avLst/>
        </a:prstGeom>
      </xdr:spPr>
    </xdr:pic>
    <xdr:clientData/>
  </xdr:twoCellAnchor>
  <xdr:twoCellAnchor editAs="oneCell">
    <xdr:from>
      <xdr:col>0</xdr:col>
      <xdr:colOff>121431</xdr:colOff>
      <xdr:row>10</xdr:row>
      <xdr:rowOff>0</xdr:rowOff>
    </xdr:from>
    <xdr:to>
      <xdr:col>0</xdr:col>
      <xdr:colOff>609588</xdr:colOff>
      <xdr:row>10</xdr:row>
      <xdr:rowOff>157236</xdr:rowOff>
    </xdr:to>
    <xdr:pic>
      <xdr:nvPicPr>
        <xdr:cNvPr id="79" name="78 Imagen" descr="californiaorigin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431" y="1914525"/>
          <a:ext cx="488157" cy="157236"/>
        </a:xfrm>
        <a:prstGeom prst="rect">
          <a:avLst/>
        </a:prstGeom>
      </xdr:spPr>
    </xdr:pic>
    <xdr:clientData/>
  </xdr:twoCellAnchor>
  <xdr:twoCellAnchor editAs="oneCell">
    <xdr:from>
      <xdr:col>0</xdr:col>
      <xdr:colOff>428580</xdr:colOff>
      <xdr:row>12</xdr:row>
      <xdr:rowOff>0</xdr:rowOff>
    </xdr:from>
    <xdr:to>
      <xdr:col>0</xdr:col>
      <xdr:colOff>607610</xdr:colOff>
      <xdr:row>12</xdr:row>
      <xdr:rowOff>158400</xdr:rowOff>
    </xdr:to>
    <xdr:pic>
      <xdr:nvPicPr>
        <xdr:cNvPr id="91" name="90 Imagen" descr="LOGO JAEN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8580" y="2238375"/>
          <a:ext cx="17903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428580</xdr:colOff>
      <xdr:row>13</xdr:row>
      <xdr:rowOff>0</xdr:rowOff>
    </xdr:from>
    <xdr:to>
      <xdr:col>0</xdr:col>
      <xdr:colOff>607610</xdr:colOff>
      <xdr:row>13</xdr:row>
      <xdr:rowOff>158400</xdr:rowOff>
    </xdr:to>
    <xdr:pic>
      <xdr:nvPicPr>
        <xdr:cNvPr id="97" name="96 Imagen" descr="LOGO JAEN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8580" y="2400300"/>
          <a:ext cx="17903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450009</xdr:colOff>
      <xdr:row>16</xdr:row>
      <xdr:rowOff>0</xdr:rowOff>
    </xdr:from>
    <xdr:to>
      <xdr:col>0</xdr:col>
      <xdr:colOff>608409</xdr:colOff>
      <xdr:row>16</xdr:row>
      <xdr:rowOff>156284</xdr:rowOff>
    </xdr:to>
    <xdr:pic>
      <xdr:nvPicPr>
        <xdr:cNvPr id="100" name="99 Imagen" descr="Logotipo Complutum Slot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0009" y="2886075"/>
          <a:ext cx="158400" cy="156284"/>
        </a:xfrm>
        <a:prstGeom prst="rect">
          <a:avLst/>
        </a:prstGeom>
      </xdr:spPr>
    </xdr:pic>
    <xdr:clientData/>
  </xdr:twoCellAnchor>
  <xdr:twoCellAnchor editAs="oneCell">
    <xdr:from>
      <xdr:col>0</xdr:col>
      <xdr:colOff>450009</xdr:colOff>
      <xdr:row>17</xdr:row>
      <xdr:rowOff>0</xdr:rowOff>
    </xdr:from>
    <xdr:to>
      <xdr:col>0</xdr:col>
      <xdr:colOff>608409</xdr:colOff>
      <xdr:row>17</xdr:row>
      <xdr:rowOff>156284</xdr:rowOff>
    </xdr:to>
    <xdr:pic>
      <xdr:nvPicPr>
        <xdr:cNvPr id="101" name="100 Imagen" descr="Logotipo Complutum Slot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0009" y="3048000"/>
          <a:ext cx="158400" cy="156284"/>
        </a:xfrm>
        <a:prstGeom prst="rect">
          <a:avLst/>
        </a:prstGeom>
      </xdr:spPr>
    </xdr:pic>
    <xdr:clientData/>
  </xdr:twoCellAnchor>
  <xdr:twoCellAnchor editAs="oneCell">
    <xdr:from>
      <xdr:col>0</xdr:col>
      <xdr:colOff>383341</xdr:colOff>
      <xdr:row>24</xdr:row>
      <xdr:rowOff>0</xdr:rowOff>
    </xdr:from>
    <xdr:to>
      <xdr:col>0</xdr:col>
      <xdr:colOff>607497</xdr:colOff>
      <xdr:row>24</xdr:row>
      <xdr:rowOff>158400</xdr:rowOff>
    </xdr:to>
    <xdr:pic>
      <xdr:nvPicPr>
        <xdr:cNvPr id="106" name="105 Imagen" descr="donosti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83341" y="4181475"/>
          <a:ext cx="224156" cy="15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24</xdr:row>
      <xdr:rowOff>0</xdr:rowOff>
    </xdr:from>
    <xdr:to>
      <xdr:col>17</xdr:col>
      <xdr:colOff>346286</xdr:colOff>
      <xdr:row>24</xdr:row>
      <xdr:rowOff>158400</xdr:rowOff>
    </xdr:to>
    <xdr:pic>
      <xdr:nvPicPr>
        <xdr:cNvPr id="135" name="134 Imagen" descr="pit-lane-slot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772400" y="4181475"/>
          <a:ext cx="346286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30953</xdr:colOff>
      <xdr:row>68</xdr:row>
      <xdr:rowOff>0</xdr:rowOff>
    </xdr:from>
    <xdr:to>
      <xdr:col>0</xdr:col>
      <xdr:colOff>607529</xdr:colOff>
      <xdr:row>68</xdr:row>
      <xdr:rowOff>156284</xdr:rowOff>
    </xdr:to>
    <xdr:pic>
      <xdr:nvPicPr>
        <xdr:cNvPr id="147" name="146 Imagen" descr="alhambra 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0953" y="11306175"/>
          <a:ext cx="576576" cy="156284"/>
        </a:xfrm>
        <a:prstGeom prst="rect">
          <a:avLst/>
        </a:prstGeom>
      </xdr:spPr>
    </xdr:pic>
    <xdr:clientData/>
  </xdr:twoCellAnchor>
  <xdr:twoCellAnchor editAs="oneCell">
    <xdr:from>
      <xdr:col>0</xdr:col>
      <xdr:colOff>30953</xdr:colOff>
      <xdr:row>69</xdr:row>
      <xdr:rowOff>0</xdr:rowOff>
    </xdr:from>
    <xdr:to>
      <xdr:col>0</xdr:col>
      <xdr:colOff>607529</xdr:colOff>
      <xdr:row>69</xdr:row>
      <xdr:rowOff>156284</xdr:rowOff>
    </xdr:to>
    <xdr:pic>
      <xdr:nvPicPr>
        <xdr:cNvPr id="148" name="147 Imagen" descr="alhambra 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0953" y="11468100"/>
          <a:ext cx="576576" cy="156284"/>
        </a:xfrm>
        <a:prstGeom prst="rect">
          <a:avLst/>
        </a:prstGeom>
      </xdr:spPr>
    </xdr:pic>
    <xdr:clientData/>
  </xdr:twoCellAnchor>
  <xdr:twoCellAnchor editAs="oneCell">
    <xdr:from>
      <xdr:col>0</xdr:col>
      <xdr:colOff>30953</xdr:colOff>
      <xdr:row>70</xdr:row>
      <xdr:rowOff>0</xdr:rowOff>
    </xdr:from>
    <xdr:to>
      <xdr:col>0</xdr:col>
      <xdr:colOff>607529</xdr:colOff>
      <xdr:row>70</xdr:row>
      <xdr:rowOff>156284</xdr:rowOff>
    </xdr:to>
    <xdr:pic>
      <xdr:nvPicPr>
        <xdr:cNvPr id="149" name="148 Imagen" descr="alhambra 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0953" y="11630025"/>
          <a:ext cx="576576" cy="15628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25</xdr:row>
      <xdr:rowOff>0</xdr:rowOff>
    </xdr:from>
    <xdr:to>
      <xdr:col>17</xdr:col>
      <xdr:colOff>158400</xdr:colOff>
      <xdr:row>25</xdr:row>
      <xdr:rowOff>158400</xdr:rowOff>
    </xdr:to>
    <xdr:pic>
      <xdr:nvPicPr>
        <xdr:cNvPr id="132" name="131 Imagen" descr="monza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658225" y="4343400"/>
          <a:ext cx="158400" cy="15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158400</xdr:colOff>
      <xdr:row>26</xdr:row>
      <xdr:rowOff>158400</xdr:rowOff>
    </xdr:to>
    <xdr:pic>
      <xdr:nvPicPr>
        <xdr:cNvPr id="133" name="132 Imagen" descr="oregon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658225" y="4505325"/>
          <a:ext cx="1584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450009</xdr:colOff>
      <xdr:row>60</xdr:row>
      <xdr:rowOff>0</xdr:rowOff>
    </xdr:from>
    <xdr:to>
      <xdr:col>0</xdr:col>
      <xdr:colOff>608409</xdr:colOff>
      <xdr:row>60</xdr:row>
      <xdr:rowOff>158400</xdr:rowOff>
    </xdr:to>
    <xdr:pic>
      <xdr:nvPicPr>
        <xdr:cNvPr id="171" name="170 Imagen" descr="Logotipo Complutum Slot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0009" y="10010775"/>
          <a:ext cx="1584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450009</xdr:colOff>
      <xdr:row>61</xdr:row>
      <xdr:rowOff>0</xdr:rowOff>
    </xdr:from>
    <xdr:to>
      <xdr:col>0</xdr:col>
      <xdr:colOff>608409</xdr:colOff>
      <xdr:row>61</xdr:row>
      <xdr:rowOff>158400</xdr:rowOff>
    </xdr:to>
    <xdr:pic>
      <xdr:nvPicPr>
        <xdr:cNvPr id="172" name="171 Imagen" descr="Logotipo Complutum Slot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0009" y="10172700"/>
          <a:ext cx="1584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121431</xdr:colOff>
      <xdr:row>8</xdr:row>
      <xdr:rowOff>0</xdr:rowOff>
    </xdr:from>
    <xdr:to>
      <xdr:col>0</xdr:col>
      <xdr:colOff>609588</xdr:colOff>
      <xdr:row>8</xdr:row>
      <xdr:rowOff>157236</xdr:rowOff>
    </xdr:to>
    <xdr:pic>
      <xdr:nvPicPr>
        <xdr:cNvPr id="107" name="106 Imagen" descr="californiaorigin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431" y="1590675"/>
          <a:ext cx="488157" cy="157236"/>
        </a:xfrm>
        <a:prstGeom prst="rect">
          <a:avLst/>
        </a:prstGeom>
      </xdr:spPr>
    </xdr:pic>
    <xdr:clientData/>
  </xdr:twoCellAnchor>
  <xdr:twoCellAnchor editAs="oneCell">
    <xdr:from>
      <xdr:col>0</xdr:col>
      <xdr:colOff>428580</xdr:colOff>
      <xdr:row>11</xdr:row>
      <xdr:rowOff>0</xdr:rowOff>
    </xdr:from>
    <xdr:to>
      <xdr:col>0</xdr:col>
      <xdr:colOff>607610</xdr:colOff>
      <xdr:row>11</xdr:row>
      <xdr:rowOff>158400</xdr:rowOff>
    </xdr:to>
    <xdr:pic>
      <xdr:nvPicPr>
        <xdr:cNvPr id="114" name="113 Imagen" descr="LOGO JAEN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8580" y="2076450"/>
          <a:ext cx="17903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95240</xdr:colOff>
      <xdr:row>14</xdr:row>
      <xdr:rowOff>0</xdr:rowOff>
    </xdr:from>
    <xdr:to>
      <xdr:col>0</xdr:col>
      <xdr:colOff>609074</xdr:colOff>
      <xdr:row>14</xdr:row>
      <xdr:rowOff>158400</xdr:rowOff>
    </xdr:to>
    <xdr:pic>
      <xdr:nvPicPr>
        <xdr:cNvPr id="126" name="125 Imagen" descr="ateneu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5240" y="2562225"/>
          <a:ext cx="513834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450009</xdr:colOff>
      <xdr:row>15</xdr:row>
      <xdr:rowOff>0</xdr:rowOff>
    </xdr:from>
    <xdr:to>
      <xdr:col>0</xdr:col>
      <xdr:colOff>608409</xdr:colOff>
      <xdr:row>15</xdr:row>
      <xdr:rowOff>156284</xdr:rowOff>
    </xdr:to>
    <xdr:pic>
      <xdr:nvPicPr>
        <xdr:cNvPr id="130" name="129 Imagen" descr="Logotipo Complutum Slot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0009" y="2724150"/>
          <a:ext cx="158400" cy="156284"/>
        </a:xfrm>
        <a:prstGeom prst="rect">
          <a:avLst/>
        </a:prstGeom>
      </xdr:spPr>
    </xdr:pic>
    <xdr:clientData/>
  </xdr:twoCellAnchor>
  <xdr:twoCellAnchor editAs="oneCell">
    <xdr:from>
      <xdr:col>0</xdr:col>
      <xdr:colOff>290482</xdr:colOff>
      <xdr:row>18</xdr:row>
      <xdr:rowOff>0</xdr:rowOff>
    </xdr:from>
    <xdr:to>
      <xdr:col>0</xdr:col>
      <xdr:colOff>607282</xdr:colOff>
      <xdr:row>18</xdr:row>
      <xdr:rowOff>158400</xdr:rowOff>
    </xdr:to>
    <xdr:pic>
      <xdr:nvPicPr>
        <xdr:cNvPr id="134" name="133 Imagen" descr="bombay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0482" y="3209925"/>
          <a:ext cx="3168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95240</xdr:colOff>
      <xdr:row>19</xdr:row>
      <xdr:rowOff>0</xdr:rowOff>
    </xdr:from>
    <xdr:to>
      <xdr:col>0</xdr:col>
      <xdr:colOff>609074</xdr:colOff>
      <xdr:row>19</xdr:row>
      <xdr:rowOff>158400</xdr:rowOff>
    </xdr:to>
    <xdr:pic>
      <xdr:nvPicPr>
        <xdr:cNvPr id="139" name="138 Imagen" descr="ateneu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5240" y="3371850"/>
          <a:ext cx="513834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450009</xdr:colOff>
      <xdr:row>20</xdr:row>
      <xdr:rowOff>0</xdr:rowOff>
    </xdr:from>
    <xdr:to>
      <xdr:col>0</xdr:col>
      <xdr:colOff>608409</xdr:colOff>
      <xdr:row>20</xdr:row>
      <xdr:rowOff>156284</xdr:rowOff>
    </xdr:to>
    <xdr:pic>
      <xdr:nvPicPr>
        <xdr:cNvPr id="140" name="139 Imagen" descr="Logotipo Complutum Slot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0009" y="3533775"/>
          <a:ext cx="158400" cy="156284"/>
        </a:xfrm>
        <a:prstGeom prst="rect">
          <a:avLst/>
        </a:prstGeom>
      </xdr:spPr>
    </xdr:pic>
    <xdr:clientData/>
  </xdr:twoCellAnchor>
  <xdr:twoCellAnchor editAs="oneCell">
    <xdr:from>
      <xdr:col>0</xdr:col>
      <xdr:colOff>383341</xdr:colOff>
      <xdr:row>21</xdr:row>
      <xdr:rowOff>0</xdr:rowOff>
    </xdr:from>
    <xdr:to>
      <xdr:col>0</xdr:col>
      <xdr:colOff>607497</xdr:colOff>
      <xdr:row>21</xdr:row>
      <xdr:rowOff>158400</xdr:rowOff>
    </xdr:to>
    <xdr:pic>
      <xdr:nvPicPr>
        <xdr:cNvPr id="141" name="140 Imagen" descr="donosti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83341" y="3695700"/>
          <a:ext cx="224156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342864</xdr:colOff>
      <xdr:row>22</xdr:row>
      <xdr:rowOff>0</xdr:rowOff>
    </xdr:from>
    <xdr:to>
      <xdr:col>0</xdr:col>
      <xdr:colOff>608240</xdr:colOff>
      <xdr:row>22</xdr:row>
      <xdr:rowOff>158400</xdr:rowOff>
    </xdr:to>
    <xdr:pic>
      <xdr:nvPicPr>
        <xdr:cNvPr id="152" name="151 Imagen" descr="atalaya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42864" y="3857625"/>
          <a:ext cx="265376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380960</xdr:colOff>
      <xdr:row>23</xdr:row>
      <xdr:rowOff>0</xdr:rowOff>
    </xdr:from>
    <xdr:to>
      <xdr:col>0</xdr:col>
      <xdr:colOff>608230</xdr:colOff>
      <xdr:row>23</xdr:row>
      <xdr:rowOff>158400</xdr:rowOff>
    </xdr:to>
    <xdr:pic>
      <xdr:nvPicPr>
        <xdr:cNvPr id="153" name="152 Imagen" descr="logo_zzslot.gif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80960" y="4019550"/>
          <a:ext cx="22727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121431</xdr:colOff>
      <xdr:row>25</xdr:row>
      <xdr:rowOff>0</xdr:rowOff>
    </xdr:from>
    <xdr:to>
      <xdr:col>0</xdr:col>
      <xdr:colOff>609588</xdr:colOff>
      <xdr:row>25</xdr:row>
      <xdr:rowOff>157236</xdr:rowOff>
    </xdr:to>
    <xdr:pic>
      <xdr:nvPicPr>
        <xdr:cNvPr id="154" name="153 Imagen" descr="californiaorigin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431" y="4343400"/>
          <a:ext cx="488157" cy="157236"/>
        </a:xfrm>
        <a:prstGeom prst="rect">
          <a:avLst/>
        </a:prstGeom>
      </xdr:spPr>
    </xdr:pic>
    <xdr:clientData/>
  </xdr:twoCellAnchor>
  <xdr:twoCellAnchor editAs="oneCell">
    <xdr:from>
      <xdr:col>0</xdr:col>
      <xdr:colOff>383341</xdr:colOff>
      <xdr:row>26</xdr:row>
      <xdr:rowOff>0</xdr:rowOff>
    </xdr:from>
    <xdr:to>
      <xdr:col>0</xdr:col>
      <xdr:colOff>607497</xdr:colOff>
      <xdr:row>26</xdr:row>
      <xdr:rowOff>158400</xdr:rowOff>
    </xdr:to>
    <xdr:pic>
      <xdr:nvPicPr>
        <xdr:cNvPr id="157" name="156 Imagen" descr="donosti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83341" y="4505325"/>
          <a:ext cx="224156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383341</xdr:colOff>
      <xdr:row>27</xdr:row>
      <xdr:rowOff>0</xdr:rowOff>
    </xdr:from>
    <xdr:to>
      <xdr:col>0</xdr:col>
      <xdr:colOff>607497</xdr:colOff>
      <xdr:row>27</xdr:row>
      <xdr:rowOff>158400</xdr:rowOff>
    </xdr:to>
    <xdr:pic>
      <xdr:nvPicPr>
        <xdr:cNvPr id="158" name="157 Imagen" descr="donosti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83341" y="4667250"/>
          <a:ext cx="224156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342864</xdr:colOff>
      <xdr:row>28</xdr:row>
      <xdr:rowOff>0</xdr:rowOff>
    </xdr:from>
    <xdr:to>
      <xdr:col>0</xdr:col>
      <xdr:colOff>608240</xdr:colOff>
      <xdr:row>28</xdr:row>
      <xdr:rowOff>158400</xdr:rowOff>
    </xdr:to>
    <xdr:pic>
      <xdr:nvPicPr>
        <xdr:cNvPr id="159" name="158 Imagen" descr="atalaya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42864" y="4829175"/>
          <a:ext cx="265376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450009</xdr:colOff>
      <xdr:row>29</xdr:row>
      <xdr:rowOff>0</xdr:rowOff>
    </xdr:from>
    <xdr:to>
      <xdr:col>0</xdr:col>
      <xdr:colOff>608409</xdr:colOff>
      <xdr:row>29</xdr:row>
      <xdr:rowOff>158400</xdr:rowOff>
    </xdr:to>
    <xdr:pic>
      <xdr:nvPicPr>
        <xdr:cNvPr id="160" name="159 Imagen" descr="oregon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50009" y="4991100"/>
          <a:ext cx="1584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450009</xdr:colOff>
      <xdr:row>30</xdr:row>
      <xdr:rowOff>0</xdr:rowOff>
    </xdr:from>
    <xdr:to>
      <xdr:col>0</xdr:col>
      <xdr:colOff>608409</xdr:colOff>
      <xdr:row>30</xdr:row>
      <xdr:rowOff>158400</xdr:rowOff>
    </xdr:to>
    <xdr:pic>
      <xdr:nvPicPr>
        <xdr:cNvPr id="181" name="180 Imagen" descr="oregon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50009" y="5153025"/>
          <a:ext cx="1584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450009</xdr:colOff>
      <xdr:row>31</xdr:row>
      <xdr:rowOff>0</xdr:rowOff>
    </xdr:from>
    <xdr:to>
      <xdr:col>0</xdr:col>
      <xdr:colOff>608409</xdr:colOff>
      <xdr:row>31</xdr:row>
      <xdr:rowOff>158400</xdr:rowOff>
    </xdr:to>
    <xdr:pic>
      <xdr:nvPicPr>
        <xdr:cNvPr id="182" name="181 Imagen" descr="oregon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50009" y="5314950"/>
          <a:ext cx="1584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450009</xdr:colOff>
      <xdr:row>32</xdr:row>
      <xdr:rowOff>0</xdr:rowOff>
    </xdr:from>
    <xdr:to>
      <xdr:col>0</xdr:col>
      <xdr:colOff>608409</xdr:colOff>
      <xdr:row>32</xdr:row>
      <xdr:rowOff>158400</xdr:rowOff>
    </xdr:to>
    <xdr:pic>
      <xdr:nvPicPr>
        <xdr:cNvPr id="183" name="182 Imagen" descr="oregon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50009" y="5476875"/>
          <a:ext cx="1584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400008</xdr:colOff>
      <xdr:row>33</xdr:row>
      <xdr:rowOff>0</xdr:rowOff>
    </xdr:from>
    <xdr:to>
      <xdr:col>0</xdr:col>
      <xdr:colOff>606646</xdr:colOff>
      <xdr:row>33</xdr:row>
      <xdr:rowOff>158400</xdr:rowOff>
    </xdr:to>
    <xdr:pic>
      <xdr:nvPicPr>
        <xdr:cNvPr id="184" name="183 Imagen" descr="ferrol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00008" y="5638800"/>
          <a:ext cx="206638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383341</xdr:colOff>
      <xdr:row>34</xdr:row>
      <xdr:rowOff>0</xdr:rowOff>
    </xdr:from>
    <xdr:to>
      <xdr:col>0</xdr:col>
      <xdr:colOff>607497</xdr:colOff>
      <xdr:row>34</xdr:row>
      <xdr:rowOff>158400</xdr:rowOff>
    </xdr:to>
    <xdr:pic>
      <xdr:nvPicPr>
        <xdr:cNvPr id="185" name="184 Imagen" descr="donosti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83341" y="5800725"/>
          <a:ext cx="224156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380960</xdr:colOff>
      <xdr:row>35</xdr:row>
      <xdr:rowOff>0</xdr:rowOff>
    </xdr:from>
    <xdr:to>
      <xdr:col>0</xdr:col>
      <xdr:colOff>606055</xdr:colOff>
      <xdr:row>35</xdr:row>
      <xdr:rowOff>158400</xdr:rowOff>
    </xdr:to>
    <xdr:pic>
      <xdr:nvPicPr>
        <xdr:cNvPr id="186" name="185 Imagen" descr="huerc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0960" y="5962650"/>
          <a:ext cx="225095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380960</xdr:colOff>
      <xdr:row>36</xdr:row>
      <xdr:rowOff>0</xdr:rowOff>
    </xdr:from>
    <xdr:to>
      <xdr:col>0</xdr:col>
      <xdr:colOff>606055</xdr:colOff>
      <xdr:row>36</xdr:row>
      <xdr:rowOff>158400</xdr:rowOff>
    </xdr:to>
    <xdr:pic>
      <xdr:nvPicPr>
        <xdr:cNvPr id="187" name="186 Imagen" descr="huerca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0960" y="6124575"/>
          <a:ext cx="225095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283339</xdr:colOff>
      <xdr:row>37</xdr:row>
      <xdr:rowOff>0</xdr:rowOff>
    </xdr:from>
    <xdr:to>
      <xdr:col>0</xdr:col>
      <xdr:colOff>608059</xdr:colOff>
      <xdr:row>37</xdr:row>
      <xdr:rowOff>158400</xdr:rowOff>
    </xdr:to>
    <xdr:pic>
      <xdr:nvPicPr>
        <xdr:cNvPr id="188" name="187 Imagen" descr="costa del sol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83339" y="6286500"/>
          <a:ext cx="32472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283339</xdr:colOff>
      <xdr:row>38</xdr:row>
      <xdr:rowOff>0</xdr:rowOff>
    </xdr:from>
    <xdr:to>
      <xdr:col>0</xdr:col>
      <xdr:colOff>608059</xdr:colOff>
      <xdr:row>38</xdr:row>
      <xdr:rowOff>158400</xdr:rowOff>
    </xdr:to>
    <xdr:pic>
      <xdr:nvPicPr>
        <xdr:cNvPr id="189" name="188 Imagen" descr="costa del sol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83339" y="6448425"/>
          <a:ext cx="32472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283339</xdr:colOff>
      <xdr:row>39</xdr:row>
      <xdr:rowOff>0</xdr:rowOff>
    </xdr:from>
    <xdr:to>
      <xdr:col>0</xdr:col>
      <xdr:colOff>608059</xdr:colOff>
      <xdr:row>39</xdr:row>
      <xdr:rowOff>158400</xdr:rowOff>
    </xdr:to>
    <xdr:pic>
      <xdr:nvPicPr>
        <xdr:cNvPr id="190" name="189 Imagen" descr="costa del sol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83339" y="6610350"/>
          <a:ext cx="32472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342864</xdr:colOff>
      <xdr:row>47</xdr:row>
      <xdr:rowOff>0</xdr:rowOff>
    </xdr:from>
    <xdr:to>
      <xdr:col>0</xdr:col>
      <xdr:colOff>608240</xdr:colOff>
      <xdr:row>47</xdr:row>
      <xdr:rowOff>158400</xdr:rowOff>
    </xdr:to>
    <xdr:pic>
      <xdr:nvPicPr>
        <xdr:cNvPr id="191" name="190 Imagen" descr="atalaya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42864" y="7905750"/>
          <a:ext cx="265376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450009</xdr:colOff>
      <xdr:row>45</xdr:row>
      <xdr:rowOff>0</xdr:rowOff>
    </xdr:from>
    <xdr:to>
      <xdr:col>0</xdr:col>
      <xdr:colOff>608409</xdr:colOff>
      <xdr:row>45</xdr:row>
      <xdr:rowOff>156284</xdr:rowOff>
    </xdr:to>
    <xdr:pic>
      <xdr:nvPicPr>
        <xdr:cNvPr id="192" name="191 Imagen" descr="Logotipo Complutum Slot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0009" y="7581900"/>
          <a:ext cx="158400" cy="156284"/>
        </a:xfrm>
        <a:prstGeom prst="rect">
          <a:avLst/>
        </a:prstGeom>
      </xdr:spPr>
    </xdr:pic>
    <xdr:clientData/>
  </xdr:twoCellAnchor>
  <xdr:twoCellAnchor editAs="oneCell">
    <xdr:from>
      <xdr:col>0</xdr:col>
      <xdr:colOff>450009</xdr:colOff>
      <xdr:row>46</xdr:row>
      <xdr:rowOff>0</xdr:rowOff>
    </xdr:from>
    <xdr:to>
      <xdr:col>0</xdr:col>
      <xdr:colOff>608409</xdr:colOff>
      <xdr:row>46</xdr:row>
      <xdr:rowOff>156284</xdr:rowOff>
    </xdr:to>
    <xdr:pic>
      <xdr:nvPicPr>
        <xdr:cNvPr id="193" name="192 Imagen" descr="Logotipo Complutum Slot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0009" y="7743825"/>
          <a:ext cx="158400" cy="156284"/>
        </a:xfrm>
        <a:prstGeom prst="rect">
          <a:avLst/>
        </a:prstGeom>
      </xdr:spPr>
    </xdr:pic>
    <xdr:clientData/>
  </xdr:twoCellAnchor>
  <xdr:twoCellAnchor editAs="oneCell">
    <xdr:from>
      <xdr:col>0</xdr:col>
      <xdr:colOff>428580</xdr:colOff>
      <xdr:row>48</xdr:row>
      <xdr:rowOff>0</xdr:rowOff>
    </xdr:from>
    <xdr:to>
      <xdr:col>0</xdr:col>
      <xdr:colOff>607610</xdr:colOff>
      <xdr:row>48</xdr:row>
      <xdr:rowOff>158400</xdr:rowOff>
    </xdr:to>
    <xdr:pic>
      <xdr:nvPicPr>
        <xdr:cNvPr id="194" name="193 Imagen" descr="LOGO JAEN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8580" y="8067675"/>
          <a:ext cx="17903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428580</xdr:colOff>
      <xdr:row>49</xdr:row>
      <xdr:rowOff>0</xdr:rowOff>
    </xdr:from>
    <xdr:to>
      <xdr:col>0</xdr:col>
      <xdr:colOff>607610</xdr:colOff>
      <xdr:row>49</xdr:row>
      <xdr:rowOff>158400</xdr:rowOff>
    </xdr:to>
    <xdr:pic>
      <xdr:nvPicPr>
        <xdr:cNvPr id="195" name="194 Imagen" descr="LOGO JAEN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8580" y="8229600"/>
          <a:ext cx="17903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428580</xdr:colOff>
      <xdr:row>50</xdr:row>
      <xdr:rowOff>0</xdr:rowOff>
    </xdr:from>
    <xdr:to>
      <xdr:col>0</xdr:col>
      <xdr:colOff>607610</xdr:colOff>
      <xdr:row>50</xdr:row>
      <xdr:rowOff>158400</xdr:rowOff>
    </xdr:to>
    <xdr:pic>
      <xdr:nvPicPr>
        <xdr:cNvPr id="196" name="195 Imagen" descr="LOGO JAEN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8580" y="8391525"/>
          <a:ext cx="17903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428580</xdr:colOff>
      <xdr:row>54</xdr:row>
      <xdr:rowOff>0</xdr:rowOff>
    </xdr:from>
    <xdr:to>
      <xdr:col>0</xdr:col>
      <xdr:colOff>607610</xdr:colOff>
      <xdr:row>54</xdr:row>
      <xdr:rowOff>158400</xdr:rowOff>
    </xdr:to>
    <xdr:pic>
      <xdr:nvPicPr>
        <xdr:cNvPr id="197" name="196 Imagen" descr="LOGO JAEN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8580" y="9039225"/>
          <a:ext cx="17903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428580</xdr:colOff>
      <xdr:row>55</xdr:row>
      <xdr:rowOff>0</xdr:rowOff>
    </xdr:from>
    <xdr:to>
      <xdr:col>0</xdr:col>
      <xdr:colOff>607610</xdr:colOff>
      <xdr:row>55</xdr:row>
      <xdr:rowOff>158400</xdr:rowOff>
    </xdr:to>
    <xdr:pic>
      <xdr:nvPicPr>
        <xdr:cNvPr id="198" name="197 Imagen" descr="LOGO JAEN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8580" y="9201150"/>
          <a:ext cx="17903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428580</xdr:colOff>
      <xdr:row>56</xdr:row>
      <xdr:rowOff>0</xdr:rowOff>
    </xdr:from>
    <xdr:to>
      <xdr:col>0</xdr:col>
      <xdr:colOff>607610</xdr:colOff>
      <xdr:row>56</xdr:row>
      <xdr:rowOff>158400</xdr:rowOff>
    </xdr:to>
    <xdr:pic>
      <xdr:nvPicPr>
        <xdr:cNvPr id="199" name="198 Imagen" descr="LOGO JAEN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8580" y="9363075"/>
          <a:ext cx="17903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261910</xdr:colOff>
      <xdr:row>51</xdr:row>
      <xdr:rowOff>0</xdr:rowOff>
    </xdr:from>
    <xdr:to>
      <xdr:col>0</xdr:col>
      <xdr:colOff>608196</xdr:colOff>
      <xdr:row>51</xdr:row>
      <xdr:rowOff>158400</xdr:rowOff>
    </xdr:to>
    <xdr:pic>
      <xdr:nvPicPr>
        <xdr:cNvPr id="200" name="199 Imagen" descr="pit-lane-slot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61910" y="8553450"/>
          <a:ext cx="346286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261910</xdr:colOff>
      <xdr:row>52</xdr:row>
      <xdr:rowOff>0</xdr:rowOff>
    </xdr:from>
    <xdr:to>
      <xdr:col>0</xdr:col>
      <xdr:colOff>608196</xdr:colOff>
      <xdr:row>52</xdr:row>
      <xdr:rowOff>158400</xdr:rowOff>
    </xdr:to>
    <xdr:pic>
      <xdr:nvPicPr>
        <xdr:cNvPr id="201" name="200 Imagen" descr="pit-lane-slot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61910" y="8715375"/>
          <a:ext cx="346286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261910</xdr:colOff>
      <xdr:row>53</xdr:row>
      <xdr:rowOff>0</xdr:rowOff>
    </xdr:from>
    <xdr:to>
      <xdr:col>0</xdr:col>
      <xdr:colOff>608196</xdr:colOff>
      <xdr:row>53</xdr:row>
      <xdr:rowOff>158400</xdr:rowOff>
    </xdr:to>
    <xdr:pic>
      <xdr:nvPicPr>
        <xdr:cNvPr id="202" name="201 Imagen" descr="pit-lane-slot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61910" y="8877300"/>
          <a:ext cx="346286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95240</xdr:colOff>
      <xdr:row>57</xdr:row>
      <xdr:rowOff>0</xdr:rowOff>
    </xdr:from>
    <xdr:to>
      <xdr:col>0</xdr:col>
      <xdr:colOff>609074</xdr:colOff>
      <xdr:row>57</xdr:row>
      <xdr:rowOff>158400</xdr:rowOff>
    </xdr:to>
    <xdr:pic>
      <xdr:nvPicPr>
        <xdr:cNvPr id="203" name="202 Imagen" descr="ateneu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5240" y="9525000"/>
          <a:ext cx="513834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92859</xdr:colOff>
      <xdr:row>58</xdr:row>
      <xdr:rowOff>0</xdr:rowOff>
    </xdr:from>
    <xdr:to>
      <xdr:col>0</xdr:col>
      <xdr:colOff>606693</xdr:colOff>
      <xdr:row>58</xdr:row>
      <xdr:rowOff>158400</xdr:rowOff>
    </xdr:to>
    <xdr:pic>
      <xdr:nvPicPr>
        <xdr:cNvPr id="204" name="203 Imagen" descr="ateneu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2859" y="9686925"/>
          <a:ext cx="513834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92859</xdr:colOff>
      <xdr:row>59</xdr:row>
      <xdr:rowOff>0</xdr:rowOff>
    </xdr:from>
    <xdr:to>
      <xdr:col>0</xdr:col>
      <xdr:colOff>606693</xdr:colOff>
      <xdr:row>59</xdr:row>
      <xdr:rowOff>158400</xdr:rowOff>
    </xdr:to>
    <xdr:pic>
      <xdr:nvPicPr>
        <xdr:cNvPr id="205" name="204 Imagen" descr="ateneu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2859" y="9848850"/>
          <a:ext cx="513834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119050</xdr:colOff>
      <xdr:row>62</xdr:row>
      <xdr:rowOff>0</xdr:rowOff>
    </xdr:from>
    <xdr:to>
      <xdr:col>0</xdr:col>
      <xdr:colOff>607207</xdr:colOff>
      <xdr:row>62</xdr:row>
      <xdr:rowOff>157236</xdr:rowOff>
    </xdr:to>
    <xdr:pic>
      <xdr:nvPicPr>
        <xdr:cNvPr id="206" name="205 Imagen" descr="californiaorigin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50" y="10334625"/>
          <a:ext cx="488157" cy="157236"/>
        </a:xfrm>
        <a:prstGeom prst="rect">
          <a:avLst/>
        </a:prstGeom>
      </xdr:spPr>
    </xdr:pic>
    <xdr:clientData/>
  </xdr:twoCellAnchor>
  <xdr:twoCellAnchor editAs="oneCell">
    <xdr:from>
      <xdr:col>0</xdr:col>
      <xdr:colOff>119050</xdr:colOff>
      <xdr:row>63</xdr:row>
      <xdr:rowOff>0</xdr:rowOff>
    </xdr:from>
    <xdr:to>
      <xdr:col>0</xdr:col>
      <xdr:colOff>607207</xdr:colOff>
      <xdr:row>63</xdr:row>
      <xdr:rowOff>157236</xdr:rowOff>
    </xdr:to>
    <xdr:pic>
      <xdr:nvPicPr>
        <xdr:cNvPr id="207" name="206 Imagen" descr="californiaorigin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50" y="10496550"/>
          <a:ext cx="488157" cy="157236"/>
        </a:xfrm>
        <a:prstGeom prst="rect">
          <a:avLst/>
        </a:prstGeom>
      </xdr:spPr>
    </xdr:pic>
    <xdr:clientData/>
  </xdr:twoCellAnchor>
  <xdr:twoCellAnchor editAs="oneCell">
    <xdr:from>
      <xdr:col>0</xdr:col>
      <xdr:colOff>119050</xdr:colOff>
      <xdr:row>64</xdr:row>
      <xdr:rowOff>0</xdr:rowOff>
    </xdr:from>
    <xdr:to>
      <xdr:col>0</xdr:col>
      <xdr:colOff>607207</xdr:colOff>
      <xdr:row>64</xdr:row>
      <xdr:rowOff>157236</xdr:rowOff>
    </xdr:to>
    <xdr:pic>
      <xdr:nvPicPr>
        <xdr:cNvPr id="208" name="207 Imagen" descr="californiaorigin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50" y="10658475"/>
          <a:ext cx="488157" cy="157236"/>
        </a:xfrm>
        <a:prstGeom prst="rect">
          <a:avLst/>
        </a:prstGeom>
      </xdr:spPr>
    </xdr:pic>
    <xdr:clientData/>
  </xdr:twoCellAnchor>
  <xdr:twoCellAnchor editAs="oneCell">
    <xdr:from>
      <xdr:col>0</xdr:col>
      <xdr:colOff>295244</xdr:colOff>
      <xdr:row>65</xdr:row>
      <xdr:rowOff>0</xdr:rowOff>
    </xdr:from>
    <xdr:to>
      <xdr:col>0</xdr:col>
      <xdr:colOff>607242</xdr:colOff>
      <xdr:row>65</xdr:row>
      <xdr:rowOff>158400</xdr:rowOff>
    </xdr:to>
    <xdr:pic>
      <xdr:nvPicPr>
        <xdr:cNvPr id="209" name="208 Imagen" descr="logo ubeda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95244" y="10820400"/>
          <a:ext cx="311998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383341</xdr:colOff>
      <xdr:row>71</xdr:row>
      <xdr:rowOff>0</xdr:rowOff>
    </xdr:from>
    <xdr:to>
      <xdr:col>0</xdr:col>
      <xdr:colOff>607497</xdr:colOff>
      <xdr:row>71</xdr:row>
      <xdr:rowOff>158400</xdr:rowOff>
    </xdr:to>
    <xdr:pic>
      <xdr:nvPicPr>
        <xdr:cNvPr id="210" name="209 Imagen" descr="donosti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83341" y="11791950"/>
          <a:ext cx="224156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447628</xdr:colOff>
      <xdr:row>75</xdr:row>
      <xdr:rowOff>0</xdr:rowOff>
    </xdr:from>
    <xdr:to>
      <xdr:col>0</xdr:col>
      <xdr:colOff>606028</xdr:colOff>
      <xdr:row>75</xdr:row>
      <xdr:rowOff>158400</xdr:rowOff>
    </xdr:to>
    <xdr:pic>
      <xdr:nvPicPr>
        <xdr:cNvPr id="211" name="210 Imagen" descr="Logotipo Complutum Slot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28" y="12439650"/>
          <a:ext cx="1584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245243</xdr:colOff>
      <xdr:row>76</xdr:row>
      <xdr:rowOff>0</xdr:rowOff>
    </xdr:from>
    <xdr:to>
      <xdr:col>0</xdr:col>
      <xdr:colOff>605603</xdr:colOff>
      <xdr:row>76</xdr:row>
      <xdr:rowOff>158400</xdr:rowOff>
    </xdr:to>
    <xdr:pic>
      <xdr:nvPicPr>
        <xdr:cNvPr id="212" name="211 Imagen" descr="dee21a4fb4-LOGO slot Corbera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45243" y="12601575"/>
          <a:ext cx="36036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245243</xdr:colOff>
      <xdr:row>77</xdr:row>
      <xdr:rowOff>0</xdr:rowOff>
    </xdr:from>
    <xdr:to>
      <xdr:col>0</xdr:col>
      <xdr:colOff>605603</xdr:colOff>
      <xdr:row>77</xdr:row>
      <xdr:rowOff>158400</xdr:rowOff>
    </xdr:to>
    <xdr:pic>
      <xdr:nvPicPr>
        <xdr:cNvPr id="213" name="212 Imagen" descr="dee21a4fb4-LOGO slot Corbera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45243" y="12763500"/>
          <a:ext cx="36036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245243</xdr:colOff>
      <xdr:row>78</xdr:row>
      <xdr:rowOff>0</xdr:rowOff>
    </xdr:from>
    <xdr:to>
      <xdr:col>0</xdr:col>
      <xdr:colOff>605603</xdr:colOff>
      <xdr:row>78</xdr:row>
      <xdr:rowOff>158400</xdr:rowOff>
    </xdr:to>
    <xdr:pic>
      <xdr:nvPicPr>
        <xdr:cNvPr id="214" name="213 Imagen" descr="dee21a4fb4-LOGO slot Corbera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45243" y="12925425"/>
          <a:ext cx="36036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245243</xdr:colOff>
      <xdr:row>79</xdr:row>
      <xdr:rowOff>0</xdr:rowOff>
    </xdr:from>
    <xdr:to>
      <xdr:col>0</xdr:col>
      <xdr:colOff>605603</xdr:colOff>
      <xdr:row>79</xdr:row>
      <xdr:rowOff>158400</xdr:rowOff>
    </xdr:to>
    <xdr:pic>
      <xdr:nvPicPr>
        <xdr:cNvPr id="215" name="214 Imagen" descr="dee21a4fb4-LOGO slot Corbera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45243" y="13087350"/>
          <a:ext cx="36036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576576</xdr:colOff>
      <xdr:row>84</xdr:row>
      <xdr:rowOff>156284</xdr:rowOff>
    </xdr:to>
    <xdr:pic>
      <xdr:nvPicPr>
        <xdr:cNvPr id="216" name="215 Imagen" descr="alhambra 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3896975"/>
          <a:ext cx="576576" cy="156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576576</xdr:colOff>
      <xdr:row>85</xdr:row>
      <xdr:rowOff>156284</xdr:rowOff>
    </xdr:to>
    <xdr:pic>
      <xdr:nvPicPr>
        <xdr:cNvPr id="217" name="216 Imagen" descr="alhambra 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4058900"/>
          <a:ext cx="576576" cy="156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576576</xdr:colOff>
      <xdr:row>86</xdr:row>
      <xdr:rowOff>156284</xdr:rowOff>
    </xdr:to>
    <xdr:pic>
      <xdr:nvPicPr>
        <xdr:cNvPr id="218" name="217 Imagen" descr="alhambra 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4220825"/>
          <a:ext cx="576576" cy="156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576576</xdr:colOff>
      <xdr:row>87</xdr:row>
      <xdr:rowOff>156284</xdr:rowOff>
    </xdr:to>
    <xdr:pic>
      <xdr:nvPicPr>
        <xdr:cNvPr id="219" name="218 Imagen" descr="alhambra 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14382750"/>
          <a:ext cx="576576" cy="156284"/>
        </a:xfrm>
        <a:prstGeom prst="rect">
          <a:avLst/>
        </a:prstGeom>
      </xdr:spPr>
    </xdr:pic>
    <xdr:clientData/>
  </xdr:twoCellAnchor>
  <xdr:twoCellAnchor editAs="oneCell">
    <xdr:from>
      <xdr:col>0</xdr:col>
      <xdr:colOff>450009</xdr:colOff>
      <xdr:row>88</xdr:row>
      <xdr:rowOff>0</xdr:rowOff>
    </xdr:from>
    <xdr:to>
      <xdr:col>0</xdr:col>
      <xdr:colOff>608409</xdr:colOff>
      <xdr:row>88</xdr:row>
      <xdr:rowOff>158400</xdr:rowOff>
    </xdr:to>
    <xdr:pic>
      <xdr:nvPicPr>
        <xdr:cNvPr id="220" name="219 Imagen" descr="monza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50009" y="14544675"/>
          <a:ext cx="1584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450009</xdr:colOff>
      <xdr:row>89</xdr:row>
      <xdr:rowOff>0</xdr:rowOff>
    </xdr:from>
    <xdr:to>
      <xdr:col>0</xdr:col>
      <xdr:colOff>608409</xdr:colOff>
      <xdr:row>89</xdr:row>
      <xdr:rowOff>158400</xdr:rowOff>
    </xdr:to>
    <xdr:pic>
      <xdr:nvPicPr>
        <xdr:cNvPr id="221" name="220 Imagen" descr="monza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50009" y="14706600"/>
          <a:ext cx="1584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450009</xdr:colOff>
      <xdr:row>90</xdr:row>
      <xdr:rowOff>0</xdr:rowOff>
    </xdr:from>
    <xdr:to>
      <xdr:col>0</xdr:col>
      <xdr:colOff>608409</xdr:colOff>
      <xdr:row>90</xdr:row>
      <xdr:rowOff>158400</xdr:rowOff>
    </xdr:to>
    <xdr:pic>
      <xdr:nvPicPr>
        <xdr:cNvPr id="222" name="221 Imagen" descr="monza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50009" y="14868525"/>
          <a:ext cx="1584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447722</xdr:colOff>
      <xdr:row>44</xdr:row>
      <xdr:rowOff>0</xdr:rowOff>
    </xdr:from>
    <xdr:to>
      <xdr:col>0</xdr:col>
      <xdr:colOff>606122</xdr:colOff>
      <xdr:row>44</xdr:row>
      <xdr:rowOff>156284</xdr:rowOff>
    </xdr:to>
    <xdr:pic>
      <xdr:nvPicPr>
        <xdr:cNvPr id="98" name="97 Imagen" descr="Logotipo Complutum Slot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722" y="7419975"/>
          <a:ext cx="158400" cy="15628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17</xdr:col>
      <xdr:colOff>230400</xdr:colOff>
      <xdr:row>27</xdr:row>
      <xdr:rowOff>158400</xdr:rowOff>
    </xdr:to>
    <xdr:pic>
      <xdr:nvPicPr>
        <xdr:cNvPr id="99" name="98 Imagen" descr="henares slot cars.pn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658225" y="4667250"/>
          <a:ext cx="230400" cy="15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17</xdr:col>
      <xdr:colOff>463722</xdr:colOff>
      <xdr:row>28</xdr:row>
      <xdr:rowOff>158400</xdr:rowOff>
    </xdr:to>
    <xdr:pic>
      <xdr:nvPicPr>
        <xdr:cNvPr id="102" name="101 Imagen" descr="slot cars center.pn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8658225" y="4829175"/>
          <a:ext cx="463722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378579</xdr:colOff>
      <xdr:row>40</xdr:row>
      <xdr:rowOff>0</xdr:rowOff>
    </xdr:from>
    <xdr:to>
      <xdr:col>0</xdr:col>
      <xdr:colOff>608979</xdr:colOff>
      <xdr:row>40</xdr:row>
      <xdr:rowOff>158400</xdr:rowOff>
    </xdr:to>
    <xdr:pic>
      <xdr:nvPicPr>
        <xdr:cNvPr id="103" name="102 Imagen" descr="henares slot cars.pn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78579" y="6772275"/>
          <a:ext cx="2304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378579</xdr:colOff>
      <xdr:row>41</xdr:row>
      <xdr:rowOff>0</xdr:rowOff>
    </xdr:from>
    <xdr:to>
      <xdr:col>0</xdr:col>
      <xdr:colOff>608979</xdr:colOff>
      <xdr:row>41</xdr:row>
      <xdr:rowOff>158400</xdr:rowOff>
    </xdr:to>
    <xdr:pic>
      <xdr:nvPicPr>
        <xdr:cNvPr id="104" name="103 Imagen" descr="henares slot cars.pn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78579" y="6934200"/>
          <a:ext cx="2304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378579</xdr:colOff>
      <xdr:row>42</xdr:row>
      <xdr:rowOff>0</xdr:rowOff>
    </xdr:from>
    <xdr:to>
      <xdr:col>0</xdr:col>
      <xdr:colOff>608979</xdr:colOff>
      <xdr:row>42</xdr:row>
      <xdr:rowOff>158400</xdr:rowOff>
    </xdr:to>
    <xdr:pic>
      <xdr:nvPicPr>
        <xdr:cNvPr id="105" name="104 Imagen" descr="henares slot cars.pn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78579" y="7096125"/>
          <a:ext cx="2304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378579</xdr:colOff>
      <xdr:row>43</xdr:row>
      <xdr:rowOff>0</xdr:rowOff>
    </xdr:from>
    <xdr:to>
      <xdr:col>0</xdr:col>
      <xdr:colOff>608979</xdr:colOff>
      <xdr:row>43</xdr:row>
      <xdr:rowOff>158400</xdr:rowOff>
    </xdr:to>
    <xdr:pic>
      <xdr:nvPicPr>
        <xdr:cNvPr id="108" name="107 Imagen" descr="henares slot cars.pn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78579" y="7258050"/>
          <a:ext cx="230400" cy="15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29</xdr:row>
      <xdr:rowOff>0</xdr:rowOff>
    </xdr:from>
    <xdr:to>
      <xdr:col>17</xdr:col>
      <xdr:colOff>158400</xdr:colOff>
      <xdr:row>29</xdr:row>
      <xdr:rowOff>158400</xdr:rowOff>
    </xdr:to>
    <xdr:pic>
      <xdr:nvPicPr>
        <xdr:cNvPr id="109" name="108 Imagen" descr="abs taldea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8658225" y="4991100"/>
          <a:ext cx="1584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450009</xdr:colOff>
      <xdr:row>66</xdr:row>
      <xdr:rowOff>0</xdr:rowOff>
    </xdr:from>
    <xdr:to>
      <xdr:col>0</xdr:col>
      <xdr:colOff>608409</xdr:colOff>
      <xdr:row>66</xdr:row>
      <xdr:rowOff>158400</xdr:rowOff>
    </xdr:to>
    <xdr:pic>
      <xdr:nvPicPr>
        <xdr:cNvPr id="110" name="109 Imagen" descr="abs taldea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50009" y="10982325"/>
          <a:ext cx="1584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450009</xdr:colOff>
      <xdr:row>67</xdr:row>
      <xdr:rowOff>0</xdr:rowOff>
    </xdr:from>
    <xdr:to>
      <xdr:col>0</xdr:col>
      <xdr:colOff>608409</xdr:colOff>
      <xdr:row>67</xdr:row>
      <xdr:rowOff>158400</xdr:rowOff>
    </xdr:to>
    <xdr:pic>
      <xdr:nvPicPr>
        <xdr:cNvPr id="111" name="110 Imagen" descr="abs taldea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50009" y="11144250"/>
          <a:ext cx="1584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145241</xdr:colOff>
      <xdr:row>72</xdr:row>
      <xdr:rowOff>0</xdr:rowOff>
    </xdr:from>
    <xdr:to>
      <xdr:col>0</xdr:col>
      <xdr:colOff>608963</xdr:colOff>
      <xdr:row>72</xdr:row>
      <xdr:rowOff>158400</xdr:rowOff>
    </xdr:to>
    <xdr:pic>
      <xdr:nvPicPr>
        <xdr:cNvPr id="112" name="111 Imagen" descr="slot cars center.pn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45241" y="11953875"/>
          <a:ext cx="463722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145241</xdr:colOff>
      <xdr:row>73</xdr:row>
      <xdr:rowOff>0</xdr:rowOff>
    </xdr:from>
    <xdr:to>
      <xdr:col>0</xdr:col>
      <xdr:colOff>608963</xdr:colOff>
      <xdr:row>73</xdr:row>
      <xdr:rowOff>158400</xdr:rowOff>
    </xdr:to>
    <xdr:pic>
      <xdr:nvPicPr>
        <xdr:cNvPr id="117" name="116 Imagen" descr="slot cars center.pn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45241" y="12115800"/>
          <a:ext cx="463722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145241</xdr:colOff>
      <xdr:row>74</xdr:row>
      <xdr:rowOff>0</xdr:rowOff>
    </xdr:from>
    <xdr:to>
      <xdr:col>0</xdr:col>
      <xdr:colOff>608963</xdr:colOff>
      <xdr:row>74</xdr:row>
      <xdr:rowOff>158400</xdr:rowOff>
    </xdr:to>
    <xdr:pic>
      <xdr:nvPicPr>
        <xdr:cNvPr id="118" name="117 Imagen" descr="slot cars center.pn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45241" y="12277725"/>
          <a:ext cx="463722" cy="1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166705</xdr:colOff>
      <xdr:row>4</xdr:row>
      <xdr:rowOff>0</xdr:rowOff>
    </xdr:from>
    <xdr:to>
      <xdr:col>4</xdr:col>
      <xdr:colOff>345735</xdr:colOff>
      <xdr:row>4</xdr:row>
      <xdr:rowOff>158400</xdr:rowOff>
    </xdr:to>
    <xdr:pic>
      <xdr:nvPicPr>
        <xdr:cNvPr id="17" name="16 Imagen" descr="LOGO JAEN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05130" y="952500"/>
          <a:ext cx="179030" cy="15840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200046</xdr:colOff>
      <xdr:row>4</xdr:row>
      <xdr:rowOff>0</xdr:rowOff>
    </xdr:from>
    <xdr:to>
      <xdr:col>6</xdr:col>
      <xdr:colOff>308567</xdr:colOff>
      <xdr:row>4</xdr:row>
      <xdr:rowOff>158400</xdr:rowOff>
    </xdr:to>
    <xdr:pic>
      <xdr:nvPicPr>
        <xdr:cNvPr id="18" name="17 Imagen" descr="Carthagobarna escud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05271" y="952500"/>
          <a:ext cx="108521" cy="158400"/>
        </a:xfrm>
        <a:prstGeom prst="rect">
          <a:avLst/>
        </a:prstGeom>
      </xdr:spPr>
    </xdr:pic>
    <xdr:clientData/>
  </xdr:twoCellAnchor>
  <xdr:twoCellAnchor editAs="oneCell">
    <xdr:from>
      <xdr:col>8</xdr:col>
      <xdr:colOff>176231</xdr:colOff>
      <xdr:row>4</xdr:row>
      <xdr:rowOff>0</xdr:rowOff>
    </xdr:from>
    <xdr:to>
      <xdr:col>8</xdr:col>
      <xdr:colOff>334631</xdr:colOff>
      <xdr:row>4</xdr:row>
      <xdr:rowOff>158400</xdr:rowOff>
    </xdr:to>
    <xdr:pic>
      <xdr:nvPicPr>
        <xdr:cNvPr id="19" name="18 Imagen" descr="Logotipo Complutum Slot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948256" y="952500"/>
          <a:ext cx="1584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95240</xdr:colOff>
      <xdr:row>6</xdr:row>
      <xdr:rowOff>0</xdr:rowOff>
    </xdr:from>
    <xdr:to>
      <xdr:col>0</xdr:col>
      <xdr:colOff>609074</xdr:colOff>
      <xdr:row>6</xdr:row>
      <xdr:rowOff>156284</xdr:rowOff>
    </xdr:to>
    <xdr:pic>
      <xdr:nvPicPr>
        <xdr:cNvPr id="26" name="25 Imagen" descr="ateneu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5240" y="1276350"/>
          <a:ext cx="513834" cy="156284"/>
        </a:xfrm>
        <a:prstGeom prst="rect">
          <a:avLst/>
        </a:prstGeom>
      </xdr:spPr>
    </xdr:pic>
    <xdr:clientData/>
  </xdr:twoCellAnchor>
  <xdr:twoCellAnchor editAs="oneCell">
    <xdr:from>
      <xdr:col>0</xdr:col>
      <xdr:colOff>121431</xdr:colOff>
      <xdr:row>7</xdr:row>
      <xdr:rowOff>0</xdr:rowOff>
    </xdr:from>
    <xdr:to>
      <xdr:col>0</xdr:col>
      <xdr:colOff>609588</xdr:colOff>
      <xdr:row>7</xdr:row>
      <xdr:rowOff>157236</xdr:rowOff>
    </xdr:to>
    <xdr:pic>
      <xdr:nvPicPr>
        <xdr:cNvPr id="27" name="26 Imagen" descr="californiaoriginal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1431" y="1438275"/>
          <a:ext cx="488157" cy="157236"/>
        </a:xfrm>
        <a:prstGeom prst="rect">
          <a:avLst/>
        </a:prstGeom>
      </xdr:spPr>
    </xdr:pic>
    <xdr:clientData/>
  </xdr:twoCellAnchor>
  <xdr:twoCellAnchor editAs="oneCell">
    <xdr:from>
      <xdr:col>0</xdr:col>
      <xdr:colOff>450009</xdr:colOff>
      <xdr:row>9</xdr:row>
      <xdr:rowOff>0</xdr:rowOff>
    </xdr:from>
    <xdr:to>
      <xdr:col>0</xdr:col>
      <xdr:colOff>608409</xdr:colOff>
      <xdr:row>9</xdr:row>
      <xdr:rowOff>156284</xdr:rowOff>
    </xdr:to>
    <xdr:pic>
      <xdr:nvPicPr>
        <xdr:cNvPr id="28" name="27 Imagen" descr="Logotipo Complutum Slot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0009" y="1762125"/>
          <a:ext cx="158400" cy="156284"/>
        </a:xfrm>
        <a:prstGeom prst="rect">
          <a:avLst/>
        </a:prstGeom>
      </xdr:spPr>
    </xdr:pic>
    <xdr:clientData/>
  </xdr:twoCellAnchor>
  <xdr:twoCellAnchor editAs="oneCell">
    <xdr:from>
      <xdr:col>0</xdr:col>
      <xdr:colOff>428580</xdr:colOff>
      <xdr:row>8</xdr:row>
      <xdr:rowOff>0</xdr:rowOff>
    </xdr:from>
    <xdr:to>
      <xdr:col>0</xdr:col>
      <xdr:colOff>607610</xdr:colOff>
      <xdr:row>8</xdr:row>
      <xdr:rowOff>158400</xdr:rowOff>
    </xdr:to>
    <xdr:pic>
      <xdr:nvPicPr>
        <xdr:cNvPr id="29" name="28 Imagen" descr="LOGO JAEN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580" y="1600200"/>
          <a:ext cx="17903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383341</xdr:colOff>
      <xdr:row>10</xdr:row>
      <xdr:rowOff>0</xdr:rowOff>
    </xdr:from>
    <xdr:to>
      <xdr:col>0</xdr:col>
      <xdr:colOff>607497</xdr:colOff>
      <xdr:row>10</xdr:row>
      <xdr:rowOff>156284</xdr:rowOff>
    </xdr:to>
    <xdr:pic>
      <xdr:nvPicPr>
        <xdr:cNvPr id="30" name="29 Imagen" descr="donosti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83341" y="1924050"/>
          <a:ext cx="224156" cy="156284"/>
        </a:xfrm>
        <a:prstGeom prst="rect">
          <a:avLst/>
        </a:prstGeom>
      </xdr:spPr>
    </xdr:pic>
    <xdr:clientData/>
  </xdr:twoCellAnchor>
  <xdr:twoCellAnchor editAs="oneCell">
    <xdr:from>
      <xdr:col>0</xdr:col>
      <xdr:colOff>342864</xdr:colOff>
      <xdr:row>11</xdr:row>
      <xdr:rowOff>0</xdr:rowOff>
    </xdr:from>
    <xdr:to>
      <xdr:col>0</xdr:col>
      <xdr:colOff>608240</xdr:colOff>
      <xdr:row>11</xdr:row>
      <xdr:rowOff>158400</xdr:rowOff>
    </xdr:to>
    <xdr:pic>
      <xdr:nvPicPr>
        <xdr:cNvPr id="40" name="39 Imagen" descr="atalaya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42864" y="2085975"/>
          <a:ext cx="265376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450009</xdr:colOff>
      <xdr:row>12</xdr:row>
      <xdr:rowOff>0</xdr:rowOff>
    </xdr:from>
    <xdr:to>
      <xdr:col>0</xdr:col>
      <xdr:colOff>608409</xdr:colOff>
      <xdr:row>12</xdr:row>
      <xdr:rowOff>158400</xdr:rowOff>
    </xdr:to>
    <xdr:pic>
      <xdr:nvPicPr>
        <xdr:cNvPr id="41" name="40 Imagen" descr="oregon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50009" y="2247900"/>
          <a:ext cx="1584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290482</xdr:colOff>
      <xdr:row>13</xdr:row>
      <xdr:rowOff>0</xdr:rowOff>
    </xdr:from>
    <xdr:to>
      <xdr:col>0</xdr:col>
      <xdr:colOff>607282</xdr:colOff>
      <xdr:row>13</xdr:row>
      <xdr:rowOff>158400</xdr:rowOff>
    </xdr:to>
    <xdr:pic>
      <xdr:nvPicPr>
        <xdr:cNvPr id="42" name="41 Imagen" descr="bombay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90482" y="2409825"/>
          <a:ext cx="3168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283339</xdr:colOff>
      <xdr:row>14</xdr:row>
      <xdr:rowOff>0</xdr:rowOff>
    </xdr:from>
    <xdr:to>
      <xdr:col>0</xdr:col>
      <xdr:colOff>608059</xdr:colOff>
      <xdr:row>14</xdr:row>
      <xdr:rowOff>158400</xdr:rowOff>
    </xdr:to>
    <xdr:pic>
      <xdr:nvPicPr>
        <xdr:cNvPr id="43" name="42 Imagen" descr="costa del sol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83339" y="2571750"/>
          <a:ext cx="32472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378579</xdr:colOff>
      <xdr:row>15</xdr:row>
      <xdr:rowOff>0</xdr:rowOff>
    </xdr:from>
    <xdr:to>
      <xdr:col>0</xdr:col>
      <xdr:colOff>608979</xdr:colOff>
      <xdr:row>15</xdr:row>
      <xdr:rowOff>158400</xdr:rowOff>
    </xdr:to>
    <xdr:pic>
      <xdr:nvPicPr>
        <xdr:cNvPr id="44" name="43 Imagen" descr="henares slot cars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78579" y="2733675"/>
          <a:ext cx="2304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261910</xdr:colOff>
      <xdr:row>16</xdr:row>
      <xdr:rowOff>0</xdr:rowOff>
    </xdr:from>
    <xdr:to>
      <xdr:col>0</xdr:col>
      <xdr:colOff>608196</xdr:colOff>
      <xdr:row>16</xdr:row>
      <xdr:rowOff>158400</xdr:rowOff>
    </xdr:to>
    <xdr:pic>
      <xdr:nvPicPr>
        <xdr:cNvPr id="45" name="44 Imagen" descr="pit-lane-slot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61910" y="2895600"/>
          <a:ext cx="346286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450009</xdr:colOff>
      <xdr:row>17</xdr:row>
      <xdr:rowOff>0</xdr:rowOff>
    </xdr:from>
    <xdr:to>
      <xdr:col>0</xdr:col>
      <xdr:colOff>608409</xdr:colOff>
      <xdr:row>17</xdr:row>
      <xdr:rowOff>158400</xdr:rowOff>
    </xdr:to>
    <xdr:pic>
      <xdr:nvPicPr>
        <xdr:cNvPr id="46" name="45 Imagen" descr="monza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50009" y="3057525"/>
          <a:ext cx="1584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402389</xdr:colOff>
      <xdr:row>18</xdr:row>
      <xdr:rowOff>0</xdr:rowOff>
    </xdr:from>
    <xdr:to>
      <xdr:col>0</xdr:col>
      <xdr:colOff>609027</xdr:colOff>
      <xdr:row>18</xdr:row>
      <xdr:rowOff>158400</xdr:rowOff>
    </xdr:to>
    <xdr:pic>
      <xdr:nvPicPr>
        <xdr:cNvPr id="47" name="46 Imagen" descr="ferrol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02389" y="3219450"/>
          <a:ext cx="206638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383341</xdr:colOff>
      <xdr:row>19</xdr:row>
      <xdr:rowOff>0</xdr:rowOff>
    </xdr:from>
    <xdr:to>
      <xdr:col>0</xdr:col>
      <xdr:colOff>608436</xdr:colOff>
      <xdr:row>19</xdr:row>
      <xdr:rowOff>156284</xdr:rowOff>
    </xdr:to>
    <xdr:pic>
      <xdr:nvPicPr>
        <xdr:cNvPr id="49" name="48 Imagen" descr="huercal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83341" y="3381375"/>
          <a:ext cx="225095" cy="156284"/>
        </a:xfrm>
        <a:prstGeom prst="rect">
          <a:avLst/>
        </a:prstGeom>
      </xdr:spPr>
    </xdr:pic>
    <xdr:clientData/>
  </xdr:twoCellAnchor>
  <xdr:twoCellAnchor editAs="oneCell">
    <xdr:from>
      <xdr:col>0</xdr:col>
      <xdr:colOff>30953</xdr:colOff>
      <xdr:row>20</xdr:row>
      <xdr:rowOff>0</xdr:rowOff>
    </xdr:from>
    <xdr:to>
      <xdr:col>0</xdr:col>
      <xdr:colOff>607529</xdr:colOff>
      <xdr:row>20</xdr:row>
      <xdr:rowOff>158400</xdr:rowOff>
    </xdr:to>
    <xdr:pic>
      <xdr:nvPicPr>
        <xdr:cNvPr id="50" name="49 Imagen" descr="alhambra 1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0953" y="3543300"/>
          <a:ext cx="576576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145241</xdr:colOff>
      <xdr:row>21</xdr:row>
      <xdr:rowOff>0</xdr:rowOff>
    </xdr:from>
    <xdr:to>
      <xdr:col>0</xdr:col>
      <xdr:colOff>608963</xdr:colOff>
      <xdr:row>21</xdr:row>
      <xdr:rowOff>158400</xdr:rowOff>
    </xdr:to>
    <xdr:pic>
      <xdr:nvPicPr>
        <xdr:cNvPr id="51" name="50 Imagen" descr="slot cars center.pn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45241" y="3705225"/>
          <a:ext cx="463722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450009</xdr:colOff>
      <xdr:row>22</xdr:row>
      <xdr:rowOff>0</xdr:rowOff>
    </xdr:from>
    <xdr:to>
      <xdr:col>0</xdr:col>
      <xdr:colOff>608409</xdr:colOff>
      <xdr:row>22</xdr:row>
      <xdr:rowOff>158400</xdr:rowOff>
    </xdr:to>
    <xdr:pic>
      <xdr:nvPicPr>
        <xdr:cNvPr id="52" name="51 Imagen" descr="abs taldea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50009" y="3867150"/>
          <a:ext cx="15840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247624</xdr:colOff>
      <xdr:row>23</xdr:row>
      <xdr:rowOff>0</xdr:rowOff>
    </xdr:from>
    <xdr:to>
      <xdr:col>0</xdr:col>
      <xdr:colOff>607984</xdr:colOff>
      <xdr:row>23</xdr:row>
      <xdr:rowOff>158400</xdr:rowOff>
    </xdr:to>
    <xdr:pic>
      <xdr:nvPicPr>
        <xdr:cNvPr id="53" name="52 Imagen" descr="dee21a4fb4-LOGO slot Corbera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47624" y="4029075"/>
          <a:ext cx="360360" cy="1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292863</xdr:colOff>
      <xdr:row>24</xdr:row>
      <xdr:rowOff>0</xdr:rowOff>
    </xdr:from>
    <xdr:to>
      <xdr:col>0</xdr:col>
      <xdr:colOff>604861</xdr:colOff>
      <xdr:row>24</xdr:row>
      <xdr:rowOff>158400</xdr:rowOff>
    </xdr:to>
    <xdr:pic>
      <xdr:nvPicPr>
        <xdr:cNvPr id="54" name="53 Imagen" descr="logo ubeda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2863" y="4191000"/>
          <a:ext cx="311998" cy="1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91"/>
  <sheetViews>
    <sheetView topLeftCell="A82" zoomScale="200" zoomScaleNormal="200" workbookViewId="0">
      <selection activeCell="P78" sqref="P78"/>
    </sheetView>
  </sheetViews>
  <sheetFormatPr baseColWidth="10" defaultRowHeight="12.75" customHeight="1"/>
  <cols>
    <col min="1" max="1" width="9.140625" style="6" customWidth="1"/>
    <col min="2" max="2" width="2.7109375" style="48" customWidth="1"/>
    <col min="3" max="3" width="15.85546875" style="17" bestFit="1" customWidth="1"/>
    <col min="4" max="4" width="8.42578125" style="32" customWidth="1"/>
    <col min="5" max="5" width="13.28515625" style="1" customWidth="1"/>
    <col min="6" max="6" width="8.5703125" style="1" customWidth="1"/>
    <col min="7" max="7" width="7.42578125" style="4" customWidth="1"/>
    <col min="8" max="8" width="8.5703125" style="1" customWidth="1"/>
    <col min="9" max="9" width="7.42578125" style="4" customWidth="1"/>
    <col min="10" max="10" width="8.5703125" style="1" customWidth="1"/>
    <col min="11" max="11" width="7.42578125" style="4" customWidth="1"/>
    <col min="12" max="12" width="7.42578125" style="1" customWidth="1"/>
    <col min="13" max="13" width="7.42578125" style="4" customWidth="1"/>
    <col min="14" max="14" width="4.85546875" style="4" customWidth="1"/>
    <col min="15" max="16" width="5.7109375" style="1" customWidth="1"/>
    <col min="17" max="17" width="1.28515625" style="1" customWidth="1"/>
    <col min="18" max="18" width="9" style="1" customWidth="1"/>
    <col min="19" max="22" width="11.42578125" style="1"/>
    <col min="23" max="16384" width="11.42578125" style="2"/>
  </cols>
  <sheetData>
    <row r="2" spans="1:22" ht="39.75" customHeight="1">
      <c r="C2" s="62" t="s">
        <v>73</v>
      </c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22" ht="9" customHeight="1">
      <c r="C3" s="28"/>
      <c r="D3" s="41"/>
      <c r="E3" s="29"/>
      <c r="F3" s="28"/>
      <c r="G3" s="28"/>
      <c r="H3" s="28"/>
      <c r="I3" s="28"/>
      <c r="K3" s="28"/>
      <c r="L3" s="28"/>
      <c r="M3" s="28"/>
    </row>
    <row r="4" spans="1:22" ht="12.75" customHeight="1">
      <c r="C4" s="63" t="s">
        <v>1</v>
      </c>
      <c r="D4" s="65" t="s">
        <v>0</v>
      </c>
      <c r="E4" s="30"/>
      <c r="F4" s="68" t="s">
        <v>5</v>
      </c>
      <c r="G4" s="70"/>
      <c r="H4" s="69" t="s">
        <v>4</v>
      </c>
      <c r="I4" s="70"/>
      <c r="J4" s="69" t="s">
        <v>10</v>
      </c>
      <c r="K4" s="70"/>
      <c r="L4" s="68" t="s">
        <v>2</v>
      </c>
      <c r="M4" s="67" t="s">
        <v>3</v>
      </c>
    </row>
    <row r="5" spans="1:22" s="5" customFormat="1" ht="12.75" customHeight="1">
      <c r="A5" s="6"/>
      <c r="B5" s="48"/>
      <c r="C5" s="63"/>
      <c r="D5" s="65"/>
      <c r="E5" s="30"/>
      <c r="F5" s="42">
        <v>42420</v>
      </c>
      <c r="G5" s="22"/>
      <c r="H5" s="27">
        <v>42476</v>
      </c>
      <c r="I5" s="26"/>
      <c r="J5" s="27">
        <v>42630</v>
      </c>
      <c r="K5" s="22"/>
      <c r="L5" s="68"/>
      <c r="M5" s="67"/>
      <c r="N5" s="19"/>
      <c r="O5" s="7"/>
      <c r="P5" s="7"/>
      <c r="Q5" s="7"/>
      <c r="R5" s="7"/>
      <c r="S5" s="7"/>
      <c r="T5" s="7"/>
      <c r="U5" s="7"/>
      <c r="V5" s="7"/>
    </row>
    <row r="6" spans="1:22" ht="12.75" customHeight="1">
      <c r="B6" s="8"/>
      <c r="C6" s="64"/>
      <c r="D6" s="66"/>
      <c r="E6" s="31" t="s">
        <v>103</v>
      </c>
      <c r="F6" s="15" t="s">
        <v>6</v>
      </c>
      <c r="G6" s="16" t="s">
        <v>7</v>
      </c>
      <c r="H6" s="14" t="s">
        <v>6</v>
      </c>
      <c r="I6" s="16" t="s">
        <v>7</v>
      </c>
      <c r="J6" s="14" t="s">
        <v>6</v>
      </c>
      <c r="K6" s="16" t="s">
        <v>7</v>
      </c>
      <c r="L6" s="15" t="s">
        <v>6</v>
      </c>
      <c r="M6" s="15" t="s">
        <v>7</v>
      </c>
      <c r="N6" s="19"/>
      <c r="O6" s="23" t="s">
        <v>8</v>
      </c>
      <c r="P6" s="23" t="s">
        <v>9</v>
      </c>
    </row>
    <row r="7" spans="1:22" ht="12.75" customHeight="1">
      <c r="B7" s="38">
        <v>1</v>
      </c>
      <c r="C7" s="37" t="s">
        <v>17</v>
      </c>
      <c r="D7" s="39" t="s">
        <v>18</v>
      </c>
      <c r="E7" s="38" t="s">
        <v>104</v>
      </c>
      <c r="F7" s="39">
        <v>30</v>
      </c>
      <c r="G7" s="43">
        <v>3192</v>
      </c>
      <c r="H7" s="44">
        <v>35</v>
      </c>
      <c r="I7" s="43">
        <v>2835</v>
      </c>
      <c r="J7" s="44">
        <v>35</v>
      </c>
      <c r="K7" s="43">
        <v>2897</v>
      </c>
      <c r="L7" s="45">
        <f t="shared" ref="L7:L38" si="0">F7+H7+J7</f>
        <v>100</v>
      </c>
      <c r="M7" s="46">
        <f t="shared" ref="M7:M38" si="1">G7+I7+K7</f>
        <v>8924</v>
      </c>
      <c r="O7" s="23">
        <v>1</v>
      </c>
      <c r="P7" s="23">
        <v>35</v>
      </c>
    </row>
    <row r="8" spans="1:22" ht="12.75" customHeight="1">
      <c r="B8" s="38">
        <v>1</v>
      </c>
      <c r="C8" s="37" t="s">
        <v>48</v>
      </c>
      <c r="D8" s="39" t="s">
        <v>61</v>
      </c>
      <c r="E8" s="38" t="s">
        <v>104</v>
      </c>
      <c r="F8" s="39">
        <v>30</v>
      </c>
      <c r="G8" s="43">
        <v>3192</v>
      </c>
      <c r="H8" s="44">
        <v>35</v>
      </c>
      <c r="I8" s="43">
        <v>2835</v>
      </c>
      <c r="J8" s="44">
        <v>35</v>
      </c>
      <c r="K8" s="43">
        <v>2897</v>
      </c>
      <c r="L8" s="45">
        <f t="shared" si="0"/>
        <v>100</v>
      </c>
      <c r="M8" s="46">
        <f t="shared" si="1"/>
        <v>8924</v>
      </c>
      <c r="O8" s="23">
        <v>2</v>
      </c>
      <c r="P8" s="23">
        <v>30</v>
      </c>
    </row>
    <row r="9" spans="1:22" ht="12.75" customHeight="1">
      <c r="B9" s="50">
        <v>2</v>
      </c>
      <c r="C9" s="17" t="s">
        <v>20</v>
      </c>
      <c r="D9" s="48" t="s">
        <v>21</v>
      </c>
      <c r="E9" s="50" t="s">
        <v>105</v>
      </c>
      <c r="F9" s="48">
        <v>26</v>
      </c>
      <c r="G9" s="3">
        <v>3189</v>
      </c>
      <c r="H9" s="49">
        <v>30</v>
      </c>
      <c r="I9" s="3">
        <v>2830</v>
      </c>
      <c r="J9" s="49">
        <v>26</v>
      </c>
      <c r="K9" s="3">
        <v>2809</v>
      </c>
      <c r="L9" s="1">
        <f t="shared" si="0"/>
        <v>82</v>
      </c>
      <c r="M9" s="4">
        <f t="shared" si="1"/>
        <v>8828</v>
      </c>
      <c r="O9" s="23">
        <v>3</v>
      </c>
      <c r="P9" s="23">
        <v>26</v>
      </c>
    </row>
    <row r="10" spans="1:22" ht="12.75" customHeight="1">
      <c r="B10" s="50">
        <v>2</v>
      </c>
      <c r="C10" s="17" t="s">
        <v>22</v>
      </c>
      <c r="D10" s="48" t="s">
        <v>23</v>
      </c>
      <c r="E10" s="50" t="s">
        <v>105</v>
      </c>
      <c r="F10" s="48">
        <v>26</v>
      </c>
      <c r="G10" s="3">
        <v>3189</v>
      </c>
      <c r="H10" s="49">
        <v>30</v>
      </c>
      <c r="I10" s="3">
        <v>2830</v>
      </c>
      <c r="J10" s="49">
        <v>26</v>
      </c>
      <c r="K10" s="3">
        <v>2809</v>
      </c>
      <c r="L10" s="1">
        <f t="shared" si="0"/>
        <v>82</v>
      </c>
      <c r="M10" s="4">
        <f t="shared" si="1"/>
        <v>8828</v>
      </c>
      <c r="O10" s="23">
        <v>4</v>
      </c>
      <c r="P10" s="23">
        <v>22</v>
      </c>
    </row>
    <row r="11" spans="1:22" ht="12.75" customHeight="1">
      <c r="B11" s="50">
        <v>2</v>
      </c>
      <c r="C11" s="17" t="s">
        <v>70</v>
      </c>
      <c r="D11" s="48" t="s">
        <v>24</v>
      </c>
      <c r="E11" s="50" t="s">
        <v>105</v>
      </c>
      <c r="F11" s="48">
        <v>26</v>
      </c>
      <c r="G11" s="3">
        <v>3189</v>
      </c>
      <c r="H11" s="49">
        <v>30</v>
      </c>
      <c r="I11" s="3">
        <v>2830</v>
      </c>
      <c r="J11" s="49">
        <v>26</v>
      </c>
      <c r="K11" s="3">
        <v>2809</v>
      </c>
      <c r="L11" s="1">
        <f t="shared" si="0"/>
        <v>82</v>
      </c>
      <c r="M11" s="4">
        <f t="shared" si="1"/>
        <v>8828</v>
      </c>
      <c r="O11" s="23">
        <v>5</v>
      </c>
      <c r="P11" s="23">
        <v>19</v>
      </c>
    </row>
    <row r="12" spans="1:22" ht="12.75" customHeight="1">
      <c r="B12" s="9">
        <v>3</v>
      </c>
      <c r="C12" s="18" t="s">
        <v>12</v>
      </c>
      <c r="D12" s="20" t="s">
        <v>11</v>
      </c>
      <c r="E12" s="9" t="s">
        <v>106</v>
      </c>
      <c r="F12" s="20">
        <v>35</v>
      </c>
      <c r="G12" s="11">
        <v>3217</v>
      </c>
      <c r="H12" s="10">
        <v>16</v>
      </c>
      <c r="I12" s="11">
        <v>2637</v>
      </c>
      <c r="J12" s="10">
        <v>30</v>
      </c>
      <c r="K12" s="11">
        <v>2821</v>
      </c>
      <c r="L12" s="12">
        <f t="shared" si="0"/>
        <v>81</v>
      </c>
      <c r="M12" s="13">
        <f t="shared" si="1"/>
        <v>8675</v>
      </c>
      <c r="O12" s="23">
        <v>6</v>
      </c>
      <c r="P12" s="23">
        <v>16</v>
      </c>
    </row>
    <row r="13" spans="1:22" ht="12.75" customHeight="1">
      <c r="B13" s="9">
        <v>3</v>
      </c>
      <c r="C13" s="18" t="s">
        <v>13</v>
      </c>
      <c r="D13" s="20" t="s">
        <v>14</v>
      </c>
      <c r="E13" s="9" t="s">
        <v>106</v>
      </c>
      <c r="F13" s="20">
        <v>35</v>
      </c>
      <c r="G13" s="11">
        <v>3217</v>
      </c>
      <c r="H13" s="10">
        <v>16</v>
      </c>
      <c r="I13" s="11">
        <v>2637</v>
      </c>
      <c r="J13" s="10">
        <v>30</v>
      </c>
      <c r="K13" s="11">
        <v>2821</v>
      </c>
      <c r="L13" s="12">
        <f t="shared" si="0"/>
        <v>81</v>
      </c>
      <c r="M13" s="13">
        <f t="shared" si="1"/>
        <v>8675</v>
      </c>
      <c r="O13" s="23">
        <v>7</v>
      </c>
      <c r="P13" s="23">
        <v>14</v>
      </c>
    </row>
    <row r="14" spans="1:22" ht="12.75" customHeight="1">
      <c r="B14" s="9">
        <v>3</v>
      </c>
      <c r="C14" s="18" t="s">
        <v>15</v>
      </c>
      <c r="D14" s="20" t="s">
        <v>16</v>
      </c>
      <c r="E14" s="9" t="s">
        <v>106</v>
      </c>
      <c r="F14" s="20">
        <v>35</v>
      </c>
      <c r="G14" s="11">
        <v>3217</v>
      </c>
      <c r="H14" s="10">
        <v>16</v>
      </c>
      <c r="I14" s="11">
        <v>2637</v>
      </c>
      <c r="J14" s="10">
        <v>30</v>
      </c>
      <c r="K14" s="11">
        <v>2821</v>
      </c>
      <c r="L14" s="12">
        <f t="shared" si="0"/>
        <v>81</v>
      </c>
      <c r="M14" s="13">
        <f t="shared" si="1"/>
        <v>8675</v>
      </c>
      <c r="O14" s="23">
        <v>8</v>
      </c>
      <c r="P14" s="23">
        <v>12</v>
      </c>
    </row>
    <row r="15" spans="1:22" ht="12.75" customHeight="1">
      <c r="B15" s="50">
        <v>4</v>
      </c>
      <c r="C15" s="17" t="s">
        <v>69</v>
      </c>
      <c r="D15" s="48" t="s">
        <v>19</v>
      </c>
      <c r="E15" s="50" t="s">
        <v>104</v>
      </c>
      <c r="F15" s="48">
        <v>30</v>
      </c>
      <c r="G15" s="3">
        <v>3192</v>
      </c>
      <c r="H15" s="49">
        <v>35</v>
      </c>
      <c r="I15" s="3">
        <v>2835</v>
      </c>
      <c r="J15" s="49"/>
      <c r="K15" s="3"/>
      <c r="L15" s="1">
        <f t="shared" si="0"/>
        <v>65</v>
      </c>
      <c r="M15" s="4">
        <f t="shared" si="1"/>
        <v>6027</v>
      </c>
      <c r="O15" s="23">
        <v>9</v>
      </c>
      <c r="P15" s="23">
        <v>10</v>
      </c>
    </row>
    <row r="16" spans="1:22" ht="12.75" customHeight="1">
      <c r="B16" s="9">
        <v>5</v>
      </c>
      <c r="C16" s="18" t="s">
        <v>53</v>
      </c>
      <c r="D16" s="20" t="s">
        <v>30</v>
      </c>
      <c r="E16" s="9" t="s">
        <v>108</v>
      </c>
      <c r="F16" s="40">
        <v>16</v>
      </c>
      <c r="G16" s="24">
        <v>3071</v>
      </c>
      <c r="H16" s="10">
        <v>22</v>
      </c>
      <c r="I16" s="11">
        <v>2725</v>
      </c>
      <c r="J16" s="10">
        <v>14</v>
      </c>
      <c r="K16" s="11">
        <v>2548</v>
      </c>
      <c r="L16" s="12">
        <f t="shared" si="0"/>
        <v>52</v>
      </c>
      <c r="M16" s="13">
        <f t="shared" si="1"/>
        <v>8344</v>
      </c>
      <c r="O16" s="23">
        <v>10</v>
      </c>
      <c r="P16" s="23">
        <v>8</v>
      </c>
    </row>
    <row r="17" spans="2:16" ht="12.75" customHeight="1">
      <c r="B17" s="9">
        <v>5</v>
      </c>
      <c r="C17" s="18" t="s">
        <v>54</v>
      </c>
      <c r="D17" s="20" t="s">
        <v>31</v>
      </c>
      <c r="E17" s="9" t="s">
        <v>108</v>
      </c>
      <c r="F17" s="40">
        <v>16</v>
      </c>
      <c r="G17" s="24">
        <v>3071</v>
      </c>
      <c r="H17" s="10">
        <v>22</v>
      </c>
      <c r="I17" s="11">
        <v>2725</v>
      </c>
      <c r="J17" s="10">
        <v>14</v>
      </c>
      <c r="K17" s="11">
        <v>2548</v>
      </c>
      <c r="L17" s="12">
        <f t="shared" si="0"/>
        <v>52</v>
      </c>
      <c r="M17" s="13">
        <f t="shared" si="1"/>
        <v>8344</v>
      </c>
      <c r="O17" s="23">
        <v>11</v>
      </c>
      <c r="P17" s="23">
        <v>6</v>
      </c>
    </row>
    <row r="18" spans="2:16" ht="12.75" customHeight="1">
      <c r="B18" s="9">
        <v>5</v>
      </c>
      <c r="C18" s="18" t="s">
        <v>51</v>
      </c>
      <c r="D18" s="20" t="s">
        <v>28</v>
      </c>
      <c r="E18" s="9" t="s">
        <v>108</v>
      </c>
      <c r="F18" s="20">
        <v>16</v>
      </c>
      <c r="G18" s="11">
        <v>3071</v>
      </c>
      <c r="H18" s="10">
        <v>22</v>
      </c>
      <c r="I18" s="11">
        <v>2725</v>
      </c>
      <c r="J18" s="10">
        <v>14</v>
      </c>
      <c r="K18" s="11">
        <v>2548</v>
      </c>
      <c r="L18" s="12">
        <f t="shared" si="0"/>
        <v>52</v>
      </c>
      <c r="M18" s="13">
        <f t="shared" si="1"/>
        <v>8344</v>
      </c>
      <c r="O18" s="23">
        <v>12</v>
      </c>
      <c r="P18" s="23">
        <v>4</v>
      </c>
    </row>
    <row r="19" spans="2:16" ht="12.75" customHeight="1">
      <c r="B19" s="50">
        <v>6</v>
      </c>
      <c r="C19" s="17" t="s">
        <v>50</v>
      </c>
      <c r="D19" s="48" t="s">
        <v>27</v>
      </c>
      <c r="E19" s="50" t="s">
        <v>107</v>
      </c>
      <c r="F19" s="48">
        <v>22</v>
      </c>
      <c r="G19" s="3">
        <v>3127</v>
      </c>
      <c r="H19" s="49">
        <v>26</v>
      </c>
      <c r="I19" s="3">
        <v>2733</v>
      </c>
      <c r="J19" s="49">
        <v>2</v>
      </c>
      <c r="K19" s="3">
        <v>1277</v>
      </c>
      <c r="L19" s="1">
        <f t="shared" si="0"/>
        <v>50</v>
      </c>
      <c r="M19" s="4">
        <f t="shared" si="1"/>
        <v>7137</v>
      </c>
      <c r="O19" s="23">
        <v>13</v>
      </c>
      <c r="P19" s="23">
        <v>2</v>
      </c>
    </row>
    <row r="20" spans="2:16" ht="12.75" customHeight="1">
      <c r="B20" s="9">
        <v>7</v>
      </c>
      <c r="C20" s="18" t="s">
        <v>94</v>
      </c>
      <c r="D20" s="20"/>
      <c r="E20" s="9" t="s">
        <v>105</v>
      </c>
      <c r="F20" s="20"/>
      <c r="G20" s="11"/>
      <c r="H20" s="10">
        <v>10</v>
      </c>
      <c r="I20" s="11">
        <v>2509</v>
      </c>
      <c r="J20" s="10">
        <v>35</v>
      </c>
      <c r="K20" s="11">
        <v>2897</v>
      </c>
      <c r="L20" s="12">
        <f t="shared" si="0"/>
        <v>45</v>
      </c>
      <c r="M20" s="13">
        <f t="shared" si="1"/>
        <v>5406</v>
      </c>
      <c r="O20" s="23">
        <v>14</v>
      </c>
      <c r="P20" s="23">
        <v>1</v>
      </c>
    </row>
    <row r="21" spans="2:16" ht="12.75" customHeight="1">
      <c r="B21" s="50">
        <v>8</v>
      </c>
      <c r="C21" s="17" t="s">
        <v>67</v>
      </c>
      <c r="D21" s="48"/>
      <c r="E21" s="50" t="s">
        <v>108</v>
      </c>
      <c r="F21" s="48">
        <v>4</v>
      </c>
      <c r="G21" s="3">
        <v>2738</v>
      </c>
      <c r="H21" s="49">
        <v>22</v>
      </c>
      <c r="I21" s="3">
        <v>2725</v>
      </c>
      <c r="J21" s="49">
        <v>14</v>
      </c>
      <c r="K21" s="3">
        <v>2548</v>
      </c>
      <c r="L21" s="1">
        <f t="shared" si="0"/>
        <v>40</v>
      </c>
      <c r="M21" s="4">
        <f t="shared" si="1"/>
        <v>8011</v>
      </c>
    </row>
    <row r="22" spans="2:16" ht="12.75" customHeight="1">
      <c r="B22" s="9">
        <v>9</v>
      </c>
      <c r="C22" s="18" t="s">
        <v>55</v>
      </c>
      <c r="D22" s="20" t="s">
        <v>42</v>
      </c>
      <c r="E22" s="9" t="s">
        <v>109</v>
      </c>
      <c r="F22" s="20">
        <v>10</v>
      </c>
      <c r="G22" s="11">
        <v>2839</v>
      </c>
      <c r="H22" s="10">
        <v>19</v>
      </c>
      <c r="I22" s="11">
        <v>2707</v>
      </c>
      <c r="J22" s="10">
        <v>10</v>
      </c>
      <c r="K22" s="11">
        <v>2530</v>
      </c>
      <c r="L22" s="12">
        <f t="shared" si="0"/>
        <v>39</v>
      </c>
      <c r="M22" s="13">
        <f t="shared" si="1"/>
        <v>8076</v>
      </c>
    </row>
    <row r="23" spans="2:16" ht="12.75" customHeight="1">
      <c r="B23" s="9">
        <v>9</v>
      </c>
      <c r="C23" s="18" t="s">
        <v>74</v>
      </c>
      <c r="D23" s="20" t="s">
        <v>41</v>
      </c>
      <c r="E23" s="9" t="s">
        <v>109</v>
      </c>
      <c r="F23" s="20">
        <v>10</v>
      </c>
      <c r="G23" s="11">
        <v>2839</v>
      </c>
      <c r="H23" s="20">
        <v>19</v>
      </c>
      <c r="I23" s="11">
        <v>2707</v>
      </c>
      <c r="J23" s="10">
        <v>10</v>
      </c>
      <c r="K23" s="11">
        <v>2530</v>
      </c>
      <c r="L23" s="12">
        <f t="shared" si="0"/>
        <v>39</v>
      </c>
      <c r="M23" s="13">
        <f t="shared" si="1"/>
        <v>8076</v>
      </c>
    </row>
    <row r="24" spans="2:16" ht="12.75" customHeight="1">
      <c r="B24" s="50">
        <v>10</v>
      </c>
      <c r="C24" s="6" t="s">
        <v>47</v>
      </c>
      <c r="D24" s="48" t="s">
        <v>43</v>
      </c>
      <c r="E24" s="50" t="s">
        <v>131</v>
      </c>
      <c r="F24" s="48">
        <v>8</v>
      </c>
      <c r="G24" s="3">
        <v>2765</v>
      </c>
      <c r="H24" s="48">
        <v>19</v>
      </c>
      <c r="I24" s="3">
        <v>2707</v>
      </c>
      <c r="J24" s="49">
        <v>10</v>
      </c>
      <c r="K24" s="3">
        <v>2530</v>
      </c>
      <c r="L24" s="1">
        <f t="shared" si="0"/>
        <v>37</v>
      </c>
      <c r="M24" s="4">
        <f t="shared" si="1"/>
        <v>8002</v>
      </c>
    </row>
    <row r="25" spans="2:16" ht="12.75" customHeight="1">
      <c r="B25" s="9">
        <v>11</v>
      </c>
      <c r="C25" s="21" t="s">
        <v>56</v>
      </c>
      <c r="D25" s="20" t="s">
        <v>45</v>
      </c>
      <c r="E25" s="9" t="s">
        <v>109</v>
      </c>
      <c r="F25" s="20">
        <v>8</v>
      </c>
      <c r="G25" s="11">
        <v>2765</v>
      </c>
      <c r="H25" s="20">
        <v>2</v>
      </c>
      <c r="I25" s="11">
        <v>2267</v>
      </c>
      <c r="J25" s="10">
        <v>22</v>
      </c>
      <c r="K25" s="11">
        <v>2687</v>
      </c>
      <c r="L25" s="12">
        <f t="shared" si="0"/>
        <v>32</v>
      </c>
      <c r="M25" s="13">
        <f t="shared" si="1"/>
        <v>7719</v>
      </c>
    </row>
    <row r="26" spans="2:16" ht="12.75" customHeight="1">
      <c r="B26" s="50">
        <v>12</v>
      </c>
      <c r="C26" s="6" t="s">
        <v>82</v>
      </c>
      <c r="D26" s="48" t="s">
        <v>81</v>
      </c>
      <c r="E26" s="50" t="s">
        <v>105</v>
      </c>
      <c r="F26" s="48"/>
      <c r="G26" s="3"/>
      <c r="H26" s="48">
        <v>30</v>
      </c>
      <c r="I26" s="3">
        <v>2830</v>
      </c>
      <c r="J26" s="49"/>
      <c r="K26" s="3"/>
      <c r="L26" s="1">
        <f t="shared" si="0"/>
        <v>30</v>
      </c>
      <c r="M26" s="4">
        <f t="shared" si="1"/>
        <v>2830</v>
      </c>
    </row>
    <row r="27" spans="2:16" ht="12.75" customHeight="1">
      <c r="B27" s="9">
        <v>13</v>
      </c>
      <c r="C27" s="18" t="s">
        <v>128</v>
      </c>
      <c r="D27" s="20"/>
      <c r="E27" s="9" t="s">
        <v>109</v>
      </c>
      <c r="F27" s="20"/>
      <c r="G27" s="11"/>
      <c r="H27" s="20">
        <v>26</v>
      </c>
      <c r="I27" s="11">
        <v>2733</v>
      </c>
      <c r="J27" s="10">
        <v>2</v>
      </c>
      <c r="K27" s="11">
        <v>1277</v>
      </c>
      <c r="L27" s="12">
        <f t="shared" si="0"/>
        <v>28</v>
      </c>
      <c r="M27" s="13">
        <f t="shared" si="1"/>
        <v>4010</v>
      </c>
    </row>
    <row r="28" spans="2:16" ht="12.75" customHeight="1">
      <c r="B28" s="50">
        <v>14</v>
      </c>
      <c r="C28" s="17" t="s">
        <v>83</v>
      </c>
      <c r="D28" s="48" t="s">
        <v>84</v>
      </c>
      <c r="E28" s="50" t="s">
        <v>109</v>
      </c>
      <c r="F28" s="48"/>
      <c r="G28" s="3"/>
      <c r="H28" s="48">
        <v>26</v>
      </c>
      <c r="I28" s="3">
        <v>2733</v>
      </c>
      <c r="J28" s="49"/>
      <c r="K28" s="3"/>
      <c r="L28" s="1">
        <f t="shared" si="0"/>
        <v>26</v>
      </c>
      <c r="M28" s="4">
        <f t="shared" si="1"/>
        <v>2733</v>
      </c>
    </row>
    <row r="29" spans="2:16" ht="12.75" customHeight="1">
      <c r="B29" s="9">
        <v>15</v>
      </c>
      <c r="C29" s="18" t="s">
        <v>63</v>
      </c>
      <c r="D29" s="20" t="s">
        <v>62</v>
      </c>
      <c r="E29" s="9" t="s">
        <v>112</v>
      </c>
      <c r="F29" s="20">
        <v>10</v>
      </c>
      <c r="G29" s="11">
        <v>2839</v>
      </c>
      <c r="H29" s="12">
        <v>6</v>
      </c>
      <c r="I29" s="11">
        <v>2423</v>
      </c>
      <c r="J29" s="10">
        <v>8</v>
      </c>
      <c r="K29" s="11">
        <v>2530</v>
      </c>
      <c r="L29" s="12">
        <f t="shared" si="0"/>
        <v>24</v>
      </c>
      <c r="M29" s="13">
        <f t="shared" si="1"/>
        <v>7792</v>
      </c>
    </row>
    <row r="30" spans="2:16" ht="12.75" customHeight="1">
      <c r="B30" s="50">
        <v>16</v>
      </c>
      <c r="C30" s="6" t="s">
        <v>137</v>
      </c>
      <c r="D30" s="48" t="s">
        <v>138</v>
      </c>
      <c r="E30" s="50" t="s">
        <v>122</v>
      </c>
      <c r="F30" s="48"/>
      <c r="G30" s="3"/>
      <c r="H30" s="48">
        <v>8</v>
      </c>
      <c r="I30" s="3">
        <v>2482</v>
      </c>
      <c r="J30" s="49">
        <v>16</v>
      </c>
      <c r="K30" s="3">
        <v>2605</v>
      </c>
      <c r="L30" s="48">
        <f t="shared" si="0"/>
        <v>24</v>
      </c>
      <c r="M30" s="4">
        <f t="shared" si="1"/>
        <v>5087</v>
      </c>
    </row>
    <row r="31" spans="2:16" ht="12.75" customHeight="1">
      <c r="B31" s="50">
        <v>16</v>
      </c>
      <c r="C31" s="6" t="s">
        <v>121</v>
      </c>
      <c r="D31" s="48"/>
      <c r="E31" s="50" t="s">
        <v>122</v>
      </c>
      <c r="F31" s="48"/>
      <c r="G31" s="3"/>
      <c r="H31" s="48">
        <v>8</v>
      </c>
      <c r="I31" s="3">
        <v>2482</v>
      </c>
      <c r="J31" s="49">
        <v>16</v>
      </c>
      <c r="K31" s="3">
        <v>2605</v>
      </c>
      <c r="L31" s="1">
        <f t="shared" si="0"/>
        <v>24</v>
      </c>
      <c r="M31" s="4">
        <f t="shared" si="1"/>
        <v>5087</v>
      </c>
    </row>
    <row r="32" spans="2:16" ht="12.75" customHeight="1">
      <c r="B32" s="50">
        <v>16</v>
      </c>
      <c r="C32" s="6" t="s">
        <v>119</v>
      </c>
      <c r="D32" s="48"/>
      <c r="E32" s="50" t="s">
        <v>122</v>
      </c>
      <c r="F32" s="48"/>
      <c r="G32" s="3"/>
      <c r="H32" s="48">
        <v>8</v>
      </c>
      <c r="I32" s="3">
        <v>2482</v>
      </c>
      <c r="J32" s="49">
        <v>16</v>
      </c>
      <c r="K32" s="3">
        <v>2605</v>
      </c>
      <c r="L32" s="1">
        <f t="shared" si="0"/>
        <v>24</v>
      </c>
      <c r="M32" s="4">
        <f t="shared" si="1"/>
        <v>5087</v>
      </c>
    </row>
    <row r="33" spans="2:13" ht="12.75" customHeight="1">
      <c r="B33" s="50">
        <v>16</v>
      </c>
      <c r="C33" s="17" t="s">
        <v>120</v>
      </c>
      <c r="D33" s="48"/>
      <c r="E33" s="50" t="s">
        <v>122</v>
      </c>
      <c r="F33" s="48"/>
      <c r="G33" s="3"/>
      <c r="H33" s="1">
        <v>8</v>
      </c>
      <c r="I33" s="3">
        <v>2482</v>
      </c>
      <c r="J33" s="49">
        <v>16</v>
      </c>
      <c r="K33" s="3">
        <v>2605</v>
      </c>
      <c r="L33" s="1">
        <f t="shared" si="0"/>
        <v>24</v>
      </c>
      <c r="M33" s="4">
        <f t="shared" si="1"/>
        <v>5087</v>
      </c>
    </row>
    <row r="34" spans="2:13" ht="12.75" customHeight="1">
      <c r="B34" s="9">
        <v>17</v>
      </c>
      <c r="C34" s="18" t="s">
        <v>100</v>
      </c>
      <c r="D34" s="20" t="s">
        <v>80</v>
      </c>
      <c r="E34" s="9" t="s">
        <v>116</v>
      </c>
      <c r="F34" s="20"/>
      <c r="G34" s="11"/>
      <c r="H34" s="20">
        <v>2</v>
      </c>
      <c r="I34" s="11">
        <v>2267</v>
      </c>
      <c r="J34" s="10">
        <v>22</v>
      </c>
      <c r="K34" s="11">
        <v>2687</v>
      </c>
      <c r="L34" s="12">
        <f t="shared" si="0"/>
        <v>24</v>
      </c>
      <c r="M34" s="13">
        <f t="shared" si="1"/>
        <v>4954</v>
      </c>
    </row>
    <row r="35" spans="2:13" ht="12.75" customHeight="1">
      <c r="B35" s="9">
        <v>17</v>
      </c>
      <c r="C35" s="35" t="s">
        <v>99</v>
      </c>
      <c r="D35" s="20" t="s">
        <v>79</v>
      </c>
      <c r="E35" s="9" t="s">
        <v>109</v>
      </c>
      <c r="F35" s="20"/>
      <c r="G35" s="11"/>
      <c r="H35" s="12">
        <v>2</v>
      </c>
      <c r="I35" s="11">
        <v>2267</v>
      </c>
      <c r="J35" s="10">
        <v>22</v>
      </c>
      <c r="K35" s="11">
        <v>2687</v>
      </c>
      <c r="L35" s="12">
        <f t="shared" si="0"/>
        <v>24</v>
      </c>
      <c r="M35" s="13">
        <f t="shared" si="1"/>
        <v>4954</v>
      </c>
    </row>
    <row r="36" spans="2:13" ht="12.75" customHeight="1">
      <c r="B36" s="50">
        <v>18</v>
      </c>
      <c r="C36" s="47" t="s">
        <v>46</v>
      </c>
      <c r="D36" s="48" t="s">
        <v>25</v>
      </c>
      <c r="E36" s="50" t="s">
        <v>110</v>
      </c>
      <c r="F36" s="48">
        <v>22</v>
      </c>
      <c r="G36" s="3">
        <v>3127</v>
      </c>
      <c r="H36" s="48"/>
      <c r="I36" s="3"/>
      <c r="J36" s="49"/>
      <c r="K36" s="3"/>
      <c r="L36" s="1">
        <f t="shared" si="0"/>
        <v>22</v>
      </c>
      <c r="M36" s="4">
        <f t="shared" si="1"/>
        <v>3127</v>
      </c>
    </row>
    <row r="37" spans="2:13" ht="12.75" customHeight="1">
      <c r="B37" s="50">
        <v>18</v>
      </c>
      <c r="C37" s="47" t="s">
        <v>49</v>
      </c>
      <c r="D37" s="48" t="s">
        <v>26</v>
      </c>
      <c r="E37" s="50" t="s">
        <v>110</v>
      </c>
      <c r="F37" s="48">
        <v>22</v>
      </c>
      <c r="G37" s="3">
        <v>3127</v>
      </c>
      <c r="H37" s="48"/>
      <c r="I37" s="3"/>
      <c r="J37" s="49"/>
      <c r="K37" s="3"/>
      <c r="L37" s="1">
        <f t="shared" si="0"/>
        <v>22</v>
      </c>
      <c r="M37" s="4">
        <f t="shared" si="1"/>
        <v>3127</v>
      </c>
    </row>
    <row r="38" spans="2:13" ht="12.75" customHeight="1">
      <c r="B38" s="9">
        <v>19</v>
      </c>
      <c r="C38" s="21" t="s">
        <v>59</v>
      </c>
      <c r="D38" s="40"/>
      <c r="E38" s="9" t="s">
        <v>111</v>
      </c>
      <c r="F38" s="20">
        <v>19</v>
      </c>
      <c r="G38" s="11">
        <v>3108</v>
      </c>
      <c r="H38" s="20"/>
      <c r="I38" s="11"/>
      <c r="J38" s="10"/>
      <c r="K38" s="11"/>
      <c r="L38" s="12">
        <f t="shared" si="0"/>
        <v>19</v>
      </c>
      <c r="M38" s="13">
        <f t="shared" si="1"/>
        <v>3108</v>
      </c>
    </row>
    <row r="39" spans="2:13" ht="12.75" customHeight="1">
      <c r="B39" s="9">
        <v>19</v>
      </c>
      <c r="C39" s="21" t="s">
        <v>60</v>
      </c>
      <c r="D39" s="20"/>
      <c r="E39" s="9" t="s">
        <v>111</v>
      </c>
      <c r="F39" s="20">
        <v>19</v>
      </c>
      <c r="G39" s="11">
        <v>3108</v>
      </c>
      <c r="H39" s="12"/>
      <c r="I39" s="11"/>
      <c r="J39" s="10"/>
      <c r="K39" s="11"/>
      <c r="L39" s="12">
        <f t="shared" ref="L39:L70" si="2">F39+H39+J39</f>
        <v>19</v>
      </c>
      <c r="M39" s="13">
        <f t="shared" ref="M39:M70" si="3">G39+I39+K39</f>
        <v>3108</v>
      </c>
    </row>
    <row r="40" spans="2:13" ht="12.75" customHeight="1">
      <c r="B40" s="9">
        <v>19</v>
      </c>
      <c r="C40" s="21" t="s">
        <v>58</v>
      </c>
      <c r="D40" s="20"/>
      <c r="E40" s="9" t="s">
        <v>111</v>
      </c>
      <c r="F40" s="20">
        <v>19</v>
      </c>
      <c r="G40" s="11">
        <v>3108</v>
      </c>
      <c r="H40" s="20"/>
      <c r="I40" s="11"/>
      <c r="J40" s="10"/>
      <c r="K40" s="11"/>
      <c r="L40" s="12">
        <f t="shared" si="2"/>
        <v>19</v>
      </c>
      <c r="M40" s="13">
        <f t="shared" si="3"/>
        <v>3108</v>
      </c>
    </row>
    <row r="41" spans="2:13" ht="12.75" customHeight="1">
      <c r="B41" s="50">
        <v>20</v>
      </c>
      <c r="C41" s="47" t="s">
        <v>135</v>
      </c>
      <c r="D41" s="48"/>
      <c r="E41" s="50" t="s">
        <v>136</v>
      </c>
      <c r="F41" s="48"/>
      <c r="G41" s="3"/>
      <c r="H41" s="48"/>
      <c r="I41" s="3"/>
      <c r="J41" s="49">
        <v>19</v>
      </c>
      <c r="K41" s="3">
        <v>2686</v>
      </c>
      <c r="L41" s="1">
        <f t="shared" si="2"/>
        <v>19</v>
      </c>
      <c r="M41" s="4">
        <f t="shared" si="3"/>
        <v>2686</v>
      </c>
    </row>
    <row r="42" spans="2:13" ht="12.75" customHeight="1">
      <c r="B42" s="50">
        <v>20</v>
      </c>
      <c r="C42" s="47" t="s">
        <v>132</v>
      </c>
      <c r="D42" s="48"/>
      <c r="E42" s="50" t="s">
        <v>136</v>
      </c>
      <c r="F42" s="48"/>
      <c r="G42" s="3"/>
      <c r="H42" s="48"/>
      <c r="I42" s="3"/>
      <c r="J42" s="49">
        <v>19</v>
      </c>
      <c r="K42" s="3">
        <v>2686</v>
      </c>
      <c r="L42" s="1">
        <f t="shared" si="2"/>
        <v>19</v>
      </c>
      <c r="M42" s="4">
        <f t="shared" si="3"/>
        <v>2686</v>
      </c>
    </row>
    <row r="43" spans="2:13" ht="12.75" customHeight="1">
      <c r="B43" s="50">
        <v>20</v>
      </c>
      <c r="C43" s="47" t="s">
        <v>133</v>
      </c>
      <c r="D43" s="48"/>
      <c r="E43" s="50" t="s">
        <v>136</v>
      </c>
      <c r="F43" s="48"/>
      <c r="G43" s="3"/>
      <c r="H43" s="48"/>
      <c r="I43" s="3"/>
      <c r="J43" s="49">
        <v>19</v>
      </c>
      <c r="K43" s="3">
        <v>2686</v>
      </c>
      <c r="L43" s="1">
        <f t="shared" si="2"/>
        <v>19</v>
      </c>
      <c r="M43" s="4">
        <f t="shared" si="3"/>
        <v>2686</v>
      </c>
    </row>
    <row r="44" spans="2:13" ht="12.75" customHeight="1">
      <c r="B44" s="50">
        <v>20</v>
      </c>
      <c r="C44" s="47" t="s">
        <v>134</v>
      </c>
      <c r="D44" s="48"/>
      <c r="E44" s="50" t="s">
        <v>136</v>
      </c>
      <c r="F44" s="48"/>
      <c r="G44" s="3"/>
      <c r="H44" s="48"/>
      <c r="I44" s="3"/>
      <c r="J44" s="49">
        <v>19</v>
      </c>
      <c r="K44" s="3">
        <v>2686</v>
      </c>
      <c r="L44" s="1">
        <f t="shared" si="2"/>
        <v>19</v>
      </c>
      <c r="M44" s="4">
        <f t="shared" si="3"/>
        <v>2686</v>
      </c>
    </row>
    <row r="45" spans="2:13" ht="12.75" customHeight="1">
      <c r="B45" s="9">
        <v>21</v>
      </c>
      <c r="C45" s="21" t="s">
        <v>52</v>
      </c>
      <c r="D45" s="20" t="s">
        <v>29</v>
      </c>
      <c r="E45" s="9" t="s">
        <v>108</v>
      </c>
      <c r="F45" s="20">
        <v>16</v>
      </c>
      <c r="G45" s="11">
        <v>3071</v>
      </c>
      <c r="H45" s="20"/>
      <c r="I45" s="11"/>
      <c r="J45" s="10">
        <v>2</v>
      </c>
      <c r="K45" s="11">
        <v>1277</v>
      </c>
      <c r="L45" s="12">
        <f t="shared" si="2"/>
        <v>18</v>
      </c>
      <c r="M45" s="13">
        <f t="shared" si="3"/>
        <v>4348</v>
      </c>
    </row>
    <row r="46" spans="2:13" ht="12.75" customHeight="1">
      <c r="B46" s="50">
        <v>22</v>
      </c>
      <c r="C46" s="17" t="s">
        <v>71</v>
      </c>
      <c r="D46" s="48"/>
      <c r="E46" s="50" t="s">
        <v>108</v>
      </c>
      <c r="F46" s="48">
        <v>4</v>
      </c>
      <c r="G46" s="3">
        <v>2738</v>
      </c>
      <c r="H46" s="48"/>
      <c r="I46" s="3"/>
      <c r="J46" s="49">
        <v>12</v>
      </c>
      <c r="K46" s="3">
        <v>2535</v>
      </c>
      <c r="L46" s="1">
        <f t="shared" si="2"/>
        <v>16</v>
      </c>
      <c r="M46" s="4">
        <f t="shared" si="3"/>
        <v>5273</v>
      </c>
    </row>
    <row r="47" spans="2:13" ht="12.75" customHeight="1">
      <c r="B47" s="50">
        <v>22</v>
      </c>
      <c r="C47" s="47" t="s">
        <v>68</v>
      </c>
      <c r="D47" s="48"/>
      <c r="E47" s="50" t="s">
        <v>108</v>
      </c>
      <c r="F47" s="48">
        <v>4</v>
      </c>
      <c r="G47" s="3">
        <v>2738</v>
      </c>
      <c r="H47" s="48"/>
      <c r="I47" s="3"/>
      <c r="J47" s="49">
        <v>12</v>
      </c>
      <c r="K47" s="3">
        <v>2535</v>
      </c>
      <c r="L47" s="1">
        <f t="shared" si="2"/>
        <v>16</v>
      </c>
      <c r="M47" s="4">
        <f t="shared" si="3"/>
        <v>5273</v>
      </c>
    </row>
    <row r="48" spans="2:13" ht="12.75" customHeight="1">
      <c r="B48" s="9">
        <v>23</v>
      </c>
      <c r="C48" s="21" t="s">
        <v>101</v>
      </c>
      <c r="D48" s="20"/>
      <c r="E48" s="9" t="s">
        <v>112</v>
      </c>
      <c r="F48" s="20"/>
      <c r="G48" s="11"/>
      <c r="H48" s="20">
        <v>6</v>
      </c>
      <c r="I48" s="11">
        <v>2423</v>
      </c>
      <c r="J48" s="20">
        <v>8</v>
      </c>
      <c r="K48" s="11">
        <v>2476</v>
      </c>
      <c r="L48" s="12">
        <f t="shared" si="2"/>
        <v>14</v>
      </c>
      <c r="M48" s="13">
        <f t="shared" si="3"/>
        <v>4899</v>
      </c>
    </row>
    <row r="49" spans="2:13" ht="12.75" customHeight="1">
      <c r="B49" s="50">
        <v>24</v>
      </c>
      <c r="C49" s="47" t="s">
        <v>33</v>
      </c>
      <c r="D49" s="48" t="s">
        <v>36</v>
      </c>
      <c r="E49" s="50" t="s">
        <v>106</v>
      </c>
      <c r="F49" s="25">
        <v>14</v>
      </c>
      <c r="G49" s="55">
        <v>3032</v>
      </c>
      <c r="H49" s="49"/>
      <c r="I49" s="3"/>
      <c r="J49" s="48"/>
      <c r="K49" s="3"/>
      <c r="L49" s="1">
        <f t="shared" si="2"/>
        <v>14</v>
      </c>
      <c r="M49" s="4">
        <f t="shared" si="3"/>
        <v>3032</v>
      </c>
    </row>
    <row r="50" spans="2:13" ht="12.75" customHeight="1">
      <c r="B50" s="50">
        <v>24</v>
      </c>
      <c r="C50" s="47" t="s">
        <v>32</v>
      </c>
      <c r="D50" s="48" t="s">
        <v>35</v>
      </c>
      <c r="E50" s="50" t="s">
        <v>106</v>
      </c>
      <c r="F50" s="25">
        <v>14</v>
      </c>
      <c r="G50" s="55">
        <v>3032</v>
      </c>
      <c r="H50" s="48"/>
      <c r="I50" s="3"/>
      <c r="J50" s="49"/>
      <c r="K50" s="3"/>
      <c r="L50" s="1">
        <f t="shared" si="2"/>
        <v>14</v>
      </c>
      <c r="M50" s="4">
        <f t="shared" si="3"/>
        <v>3032</v>
      </c>
    </row>
    <row r="51" spans="2:13" ht="12.75" customHeight="1">
      <c r="B51" s="50">
        <v>24</v>
      </c>
      <c r="C51" s="47" t="s">
        <v>34</v>
      </c>
      <c r="D51" s="48" t="s">
        <v>37</v>
      </c>
      <c r="E51" s="50" t="s">
        <v>106</v>
      </c>
      <c r="F51" s="1">
        <v>14</v>
      </c>
      <c r="G51" s="3">
        <v>3032</v>
      </c>
      <c r="H51" s="48"/>
      <c r="I51" s="3"/>
      <c r="J51" s="48"/>
      <c r="K51" s="3"/>
      <c r="L51" s="1">
        <f t="shared" si="2"/>
        <v>14</v>
      </c>
      <c r="M51" s="4">
        <f t="shared" si="3"/>
        <v>3032</v>
      </c>
    </row>
    <row r="52" spans="2:13" ht="12.75" customHeight="1">
      <c r="B52" s="9">
        <v>25</v>
      </c>
      <c r="C52" s="21" t="s">
        <v>86</v>
      </c>
      <c r="D52" s="20"/>
      <c r="E52" s="9" t="s">
        <v>113</v>
      </c>
      <c r="F52" s="20"/>
      <c r="G52" s="11"/>
      <c r="H52" s="20">
        <v>14</v>
      </c>
      <c r="I52" s="11">
        <v>2608</v>
      </c>
      <c r="J52" s="20"/>
      <c r="K52" s="11"/>
      <c r="L52" s="12">
        <f t="shared" si="2"/>
        <v>14</v>
      </c>
      <c r="M52" s="13">
        <f t="shared" si="3"/>
        <v>2608</v>
      </c>
    </row>
    <row r="53" spans="2:13" ht="12.75" customHeight="1">
      <c r="B53" s="9">
        <v>25</v>
      </c>
      <c r="C53" s="21" t="s">
        <v>87</v>
      </c>
      <c r="D53" s="20"/>
      <c r="E53" s="9" t="s">
        <v>113</v>
      </c>
      <c r="F53" s="12"/>
      <c r="G53" s="11"/>
      <c r="H53" s="20">
        <v>14</v>
      </c>
      <c r="I53" s="11">
        <v>2608</v>
      </c>
      <c r="J53" s="20"/>
      <c r="K53" s="11"/>
      <c r="L53" s="12">
        <f t="shared" si="2"/>
        <v>14</v>
      </c>
      <c r="M53" s="13">
        <f t="shared" si="3"/>
        <v>2608</v>
      </c>
    </row>
    <row r="54" spans="2:13" ht="12.75" customHeight="1">
      <c r="B54" s="9">
        <v>25</v>
      </c>
      <c r="C54" s="21" t="s">
        <v>85</v>
      </c>
      <c r="D54" s="20"/>
      <c r="E54" s="9" t="s">
        <v>113</v>
      </c>
      <c r="F54" s="20"/>
      <c r="G54" s="11"/>
      <c r="H54" s="20">
        <v>14</v>
      </c>
      <c r="I54" s="11">
        <v>2608</v>
      </c>
      <c r="J54" s="20"/>
      <c r="K54" s="11"/>
      <c r="L54" s="12">
        <f t="shared" si="2"/>
        <v>14</v>
      </c>
      <c r="M54" s="13">
        <f t="shared" si="3"/>
        <v>2608</v>
      </c>
    </row>
    <row r="55" spans="2:13" ht="12.75" customHeight="1">
      <c r="B55" s="50">
        <v>26</v>
      </c>
      <c r="C55" s="47" t="s">
        <v>39</v>
      </c>
      <c r="D55" s="48"/>
      <c r="E55" s="50" t="s">
        <v>106</v>
      </c>
      <c r="F55" s="48">
        <v>12</v>
      </c>
      <c r="G55" s="3">
        <v>2976</v>
      </c>
      <c r="H55" s="48"/>
      <c r="I55" s="3"/>
      <c r="J55" s="48"/>
      <c r="K55" s="3"/>
      <c r="L55" s="1">
        <f t="shared" si="2"/>
        <v>12</v>
      </c>
      <c r="M55" s="4">
        <f t="shared" si="3"/>
        <v>2976</v>
      </c>
    </row>
    <row r="56" spans="2:13" ht="12.75" customHeight="1">
      <c r="B56" s="50">
        <v>26</v>
      </c>
      <c r="C56" s="47" t="s">
        <v>38</v>
      </c>
      <c r="D56" s="48"/>
      <c r="E56" s="50" t="s">
        <v>106</v>
      </c>
      <c r="F56" s="25">
        <v>12</v>
      </c>
      <c r="G56" s="3">
        <v>2976</v>
      </c>
      <c r="H56" s="48"/>
      <c r="I56" s="3"/>
      <c r="J56" s="48"/>
      <c r="K56" s="3"/>
      <c r="L56" s="1">
        <f t="shared" si="2"/>
        <v>12</v>
      </c>
      <c r="M56" s="4">
        <f t="shared" si="3"/>
        <v>2976</v>
      </c>
    </row>
    <row r="57" spans="2:13" ht="12.75" customHeight="1">
      <c r="B57" s="50">
        <v>26</v>
      </c>
      <c r="C57" s="47" t="s">
        <v>40</v>
      </c>
      <c r="D57" s="48"/>
      <c r="E57" s="50" t="s">
        <v>106</v>
      </c>
      <c r="F57" s="33">
        <v>12</v>
      </c>
      <c r="G57" s="3">
        <v>2976</v>
      </c>
      <c r="I57" s="3"/>
      <c r="J57" s="48"/>
      <c r="K57" s="3"/>
      <c r="L57" s="1">
        <f t="shared" si="2"/>
        <v>12</v>
      </c>
      <c r="M57" s="4">
        <f t="shared" si="3"/>
        <v>2976</v>
      </c>
    </row>
    <row r="58" spans="2:13" ht="12.75" customHeight="1">
      <c r="B58" s="9">
        <v>27</v>
      </c>
      <c r="C58" s="21" t="s">
        <v>75</v>
      </c>
      <c r="D58" s="20"/>
      <c r="E58" s="9" t="s">
        <v>104</v>
      </c>
      <c r="F58" s="12"/>
      <c r="G58" s="11"/>
      <c r="H58" s="12">
        <v>12</v>
      </c>
      <c r="I58" s="11">
        <v>2608</v>
      </c>
      <c r="J58" s="20"/>
      <c r="K58" s="11"/>
      <c r="L58" s="12">
        <f t="shared" si="2"/>
        <v>12</v>
      </c>
      <c r="M58" s="13">
        <f t="shared" si="3"/>
        <v>2608</v>
      </c>
    </row>
    <row r="59" spans="2:13" ht="12.75" customHeight="1">
      <c r="B59" s="9">
        <v>27</v>
      </c>
      <c r="C59" s="21" t="s">
        <v>89</v>
      </c>
      <c r="D59" s="20"/>
      <c r="E59" s="9" t="s">
        <v>104</v>
      </c>
      <c r="F59" s="20"/>
      <c r="G59" s="11"/>
      <c r="H59" s="20">
        <v>12</v>
      </c>
      <c r="I59" s="11">
        <v>2608</v>
      </c>
      <c r="J59" s="20"/>
      <c r="K59" s="11"/>
      <c r="L59" s="12">
        <f t="shared" si="2"/>
        <v>12</v>
      </c>
      <c r="M59" s="13">
        <f t="shared" si="3"/>
        <v>2608</v>
      </c>
    </row>
    <row r="60" spans="2:13" ht="12.75" customHeight="1">
      <c r="B60" s="9">
        <v>27</v>
      </c>
      <c r="C60" s="21" t="s">
        <v>88</v>
      </c>
      <c r="D60" s="20"/>
      <c r="E60" s="9" t="s">
        <v>104</v>
      </c>
      <c r="F60" s="20"/>
      <c r="G60" s="11"/>
      <c r="H60" s="20">
        <v>12</v>
      </c>
      <c r="I60" s="11">
        <v>2608</v>
      </c>
      <c r="J60" s="20"/>
      <c r="K60" s="11"/>
      <c r="L60" s="12">
        <f t="shared" si="2"/>
        <v>12</v>
      </c>
      <c r="M60" s="13">
        <f t="shared" si="3"/>
        <v>2608</v>
      </c>
    </row>
    <row r="61" spans="2:13" ht="12.75" customHeight="1">
      <c r="B61" s="50">
        <v>28</v>
      </c>
      <c r="C61" s="47" t="s">
        <v>139</v>
      </c>
      <c r="D61" s="48"/>
      <c r="E61" s="50" t="s">
        <v>140</v>
      </c>
      <c r="F61" s="48"/>
      <c r="G61" s="3"/>
      <c r="H61" s="48"/>
      <c r="I61" s="3"/>
      <c r="J61" s="48">
        <v>12</v>
      </c>
      <c r="K61" s="3">
        <v>2535</v>
      </c>
      <c r="L61" s="1">
        <f t="shared" si="2"/>
        <v>12</v>
      </c>
      <c r="M61" s="4">
        <f t="shared" si="3"/>
        <v>2535</v>
      </c>
    </row>
    <row r="62" spans="2:13" ht="12.75" customHeight="1">
      <c r="B62" s="50">
        <v>28</v>
      </c>
      <c r="C62" s="47" t="s">
        <v>141</v>
      </c>
      <c r="D62" s="48"/>
      <c r="E62" s="50" t="s">
        <v>108</v>
      </c>
      <c r="F62" s="48"/>
      <c r="G62" s="3"/>
      <c r="H62" s="48"/>
      <c r="I62" s="3"/>
      <c r="J62" s="48">
        <v>12</v>
      </c>
      <c r="K62" s="3">
        <v>2535</v>
      </c>
      <c r="L62" s="1">
        <f t="shared" si="2"/>
        <v>12</v>
      </c>
      <c r="M62" s="4">
        <f t="shared" si="3"/>
        <v>2535</v>
      </c>
    </row>
    <row r="63" spans="2:13" ht="12.75" customHeight="1">
      <c r="B63" s="9">
        <v>29</v>
      </c>
      <c r="C63" s="21" t="s">
        <v>91</v>
      </c>
      <c r="D63" s="20" t="s">
        <v>92</v>
      </c>
      <c r="E63" s="9" t="s">
        <v>105</v>
      </c>
      <c r="F63" s="20"/>
      <c r="G63" s="11"/>
      <c r="H63" s="20">
        <v>10</v>
      </c>
      <c r="I63" s="11">
        <v>2509</v>
      </c>
      <c r="J63" s="20"/>
      <c r="K63" s="11"/>
      <c r="L63" s="12">
        <f t="shared" si="2"/>
        <v>10</v>
      </c>
      <c r="M63" s="13">
        <f t="shared" si="3"/>
        <v>2509</v>
      </c>
    </row>
    <row r="64" spans="2:13" ht="12.75" customHeight="1">
      <c r="B64" s="9">
        <v>29</v>
      </c>
      <c r="C64" s="21" t="s">
        <v>90</v>
      </c>
      <c r="D64" s="34" t="s">
        <v>76</v>
      </c>
      <c r="E64" s="36" t="s">
        <v>105</v>
      </c>
      <c r="F64" s="20"/>
      <c r="G64" s="11"/>
      <c r="H64" s="20">
        <v>10</v>
      </c>
      <c r="I64" s="11">
        <v>2509</v>
      </c>
      <c r="J64" s="20"/>
      <c r="K64" s="11"/>
      <c r="L64" s="12">
        <f t="shared" si="2"/>
        <v>10</v>
      </c>
      <c r="M64" s="13">
        <f t="shared" si="3"/>
        <v>2509</v>
      </c>
    </row>
    <row r="65" spans="2:13" ht="12.75" customHeight="1">
      <c r="B65" s="9">
        <v>29</v>
      </c>
      <c r="C65" s="21" t="s">
        <v>93</v>
      </c>
      <c r="D65" s="20"/>
      <c r="E65" s="9" t="s">
        <v>105</v>
      </c>
      <c r="F65" s="20"/>
      <c r="G65" s="11"/>
      <c r="H65" s="12">
        <v>10</v>
      </c>
      <c r="I65" s="11">
        <v>2509</v>
      </c>
      <c r="J65" s="20"/>
      <c r="K65" s="11"/>
      <c r="L65" s="12">
        <f t="shared" si="2"/>
        <v>10</v>
      </c>
      <c r="M65" s="13">
        <f t="shared" si="3"/>
        <v>2509</v>
      </c>
    </row>
    <row r="66" spans="2:13" ht="12.75" customHeight="1">
      <c r="B66" s="50">
        <v>30</v>
      </c>
      <c r="C66" s="47" t="s">
        <v>57</v>
      </c>
      <c r="D66" s="48" t="s">
        <v>44</v>
      </c>
      <c r="E66" s="50" t="s">
        <v>117</v>
      </c>
      <c r="F66" s="48">
        <v>8</v>
      </c>
      <c r="G66" s="3">
        <v>2765</v>
      </c>
      <c r="H66" s="48"/>
      <c r="I66" s="3"/>
      <c r="J66" s="48"/>
      <c r="K66" s="3"/>
      <c r="L66" s="1">
        <f t="shared" si="2"/>
        <v>8</v>
      </c>
      <c r="M66" s="4">
        <f t="shared" si="3"/>
        <v>2765</v>
      </c>
    </row>
    <row r="67" spans="2:13" ht="12.75" customHeight="1">
      <c r="B67" s="9">
        <v>31</v>
      </c>
      <c r="C67" s="21" t="s">
        <v>143</v>
      </c>
      <c r="D67" s="20"/>
      <c r="E67" s="9" t="s">
        <v>171</v>
      </c>
      <c r="F67" s="20"/>
      <c r="G67" s="11"/>
      <c r="H67" s="20"/>
      <c r="I67" s="11"/>
      <c r="J67" s="20">
        <v>8</v>
      </c>
      <c r="K67" s="11">
        <v>2476</v>
      </c>
      <c r="L67" s="12">
        <f t="shared" si="2"/>
        <v>8</v>
      </c>
      <c r="M67" s="13">
        <f t="shared" si="3"/>
        <v>2476</v>
      </c>
    </row>
    <row r="68" spans="2:13" ht="12.75" customHeight="1">
      <c r="B68" s="9">
        <v>31</v>
      </c>
      <c r="C68" s="21" t="s">
        <v>142</v>
      </c>
      <c r="D68" s="20"/>
      <c r="E68" s="9" t="s">
        <v>171</v>
      </c>
      <c r="F68" s="20"/>
      <c r="G68" s="11"/>
      <c r="H68" s="20"/>
      <c r="I68" s="11"/>
      <c r="J68" s="20">
        <v>8</v>
      </c>
      <c r="K68" s="11">
        <v>2476</v>
      </c>
      <c r="L68" s="12">
        <f t="shared" si="2"/>
        <v>8</v>
      </c>
      <c r="M68" s="13">
        <f t="shared" si="3"/>
        <v>2476</v>
      </c>
    </row>
    <row r="69" spans="2:13" ht="12.75" customHeight="1">
      <c r="B69" s="50">
        <v>32</v>
      </c>
      <c r="C69" s="47" t="s">
        <v>130</v>
      </c>
      <c r="D69" s="48"/>
      <c r="E69" s="50" t="s">
        <v>114</v>
      </c>
      <c r="F69" s="48">
        <v>6</v>
      </c>
      <c r="G69" s="3">
        <v>2744</v>
      </c>
      <c r="H69" s="48"/>
      <c r="I69" s="3"/>
      <c r="J69" s="48"/>
      <c r="K69" s="3"/>
      <c r="L69" s="1">
        <f t="shared" si="2"/>
        <v>6</v>
      </c>
      <c r="M69" s="4">
        <f t="shared" si="3"/>
        <v>2744</v>
      </c>
    </row>
    <row r="70" spans="2:13" ht="12.75" customHeight="1">
      <c r="B70" s="50">
        <v>32</v>
      </c>
      <c r="C70" s="17" t="s">
        <v>66</v>
      </c>
      <c r="D70" s="25"/>
      <c r="E70" s="50" t="s">
        <v>114</v>
      </c>
      <c r="F70" s="48">
        <v>6</v>
      </c>
      <c r="G70" s="3">
        <v>2744</v>
      </c>
      <c r="H70" s="48"/>
      <c r="I70" s="3"/>
      <c r="J70" s="48"/>
      <c r="K70" s="3"/>
      <c r="L70" s="1">
        <f t="shared" si="2"/>
        <v>6</v>
      </c>
      <c r="M70" s="4">
        <f t="shared" si="3"/>
        <v>2744</v>
      </c>
    </row>
    <row r="71" spans="2:13" ht="12.75" customHeight="1">
      <c r="B71" s="50">
        <v>32</v>
      </c>
      <c r="C71" s="47" t="s">
        <v>129</v>
      </c>
      <c r="D71" s="25"/>
      <c r="E71" s="50" t="s">
        <v>114</v>
      </c>
      <c r="F71" s="48">
        <v>6</v>
      </c>
      <c r="G71" s="3">
        <v>2744</v>
      </c>
      <c r="I71" s="3"/>
      <c r="J71" s="48"/>
      <c r="K71" s="3"/>
      <c r="L71" s="1">
        <f t="shared" ref="L71:L91" si="4">F71+H71+J71</f>
        <v>6</v>
      </c>
      <c r="M71" s="4">
        <f t="shared" ref="M71:M91" si="5">G71+I71+K71</f>
        <v>2744</v>
      </c>
    </row>
    <row r="72" spans="2:13" ht="12.75" customHeight="1">
      <c r="B72" s="9">
        <v>33</v>
      </c>
      <c r="C72" s="21" t="s">
        <v>102</v>
      </c>
      <c r="D72" s="20"/>
      <c r="E72" s="9" t="s">
        <v>109</v>
      </c>
      <c r="F72" s="20"/>
      <c r="G72" s="11"/>
      <c r="H72" s="12">
        <v>6</v>
      </c>
      <c r="I72" s="11">
        <v>2423</v>
      </c>
      <c r="J72" s="20"/>
      <c r="K72" s="11"/>
      <c r="L72" s="12">
        <f t="shared" si="4"/>
        <v>6</v>
      </c>
      <c r="M72" s="13">
        <f t="shared" si="5"/>
        <v>2423</v>
      </c>
    </row>
    <row r="73" spans="2:13" ht="12.75" customHeight="1">
      <c r="B73" s="50">
        <v>34</v>
      </c>
      <c r="C73" s="47" t="s">
        <v>146</v>
      </c>
      <c r="D73" s="48"/>
      <c r="E73" s="54" t="s">
        <v>145</v>
      </c>
      <c r="F73" s="49"/>
      <c r="G73" s="3"/>
      <c r="I73" s="3"/>
      <c r="J73" s="1">
        <v>6</v>
      </c>
      <c r="K73" s="3">
        <v>2260</v>
      </c>
      <c r="L73" s="1">
        <f t="shared" si="4"/>
        <v>6</v>
      </c>
      <c r="M73" s="4">
        <f t="shared" si="5"/>
        <v>2260</v>
      </c>
    </row>
    <row r="74" spans="2:13" ht="12.75" customHeight="1">
      <c r="B74" s="50">
        <v>34</v>
      </c>
      <c r="C74" s="47" t="s">
        <v>147</v>
      </c>
      <c r="D74" s="48"/>
      <c r="E74" s="54" t="s">
        <v>145</v>
      </c>
      <c r="F74" s="49"/>
      <c r="G74" s="3"/>
      <c r="I74" s="3"/>
      <c r="J74" s="1">
        <v>6</v>
      </c>
      <c r="K74" s="3">
        <v>2260</v>
      </c>
      <c r="L74" s="1">
        <f t="shared" si="4"/>
        <v>6</v>
      </c>
      <c r="M74" s="4">
        <f t="shared" si="5"/>
        <v>2260</v>
      </c>
    </row>
    <row r="75" spans="2:13" ht="12.75" customHeight="1">
      <c r="B75" s="50">
        <v>34</v>
      </c>
      <c r="C75" s="47" t="s">
        <v>144</v>
      </c>
      <c r="D75" s="48"/>
      <c r="E75" s="50" t="s">
        <v>145</v>
      </c>
      <c r="F75" s="49"/>
      <c r="G75" s="3"/>
      <c r="I75" s="3"/>
      <c r="J75" s="1">
        <v>6</v>
      </c>
      <c r="K75" s="3">
        <v>2260</v>
      </c>
      <c r="L75" s="1">
        <f t="shared" si="4"/>
        <v>6</v>
      </c>
      <c r="M75" s="4">
        <f t="shared" si="5"/>
        <v>2260</v>
      </c>
    </row>
    <row r="76" spans="2:13" ht="12.75" customHeight="1">
      <c r="B76" s="9">
        <v>35</v>
      </c>
      <c r="C76" s="18" t="s">
        <v>72</v>
      </c>
      <c r="D76" s="20"/>
      <c r="E76" s="9" t="s">
        <v>108</v>
      </c>
      <c r="F76" s="10">
        <v>4</v>
      </c>
      <c r="G76" s="11">
        <v>2738</v>
      </c>
      <c r="H76" s="12"/>
      <c r="I76" s="11"/>
      <c r="J76" s="20"/>
      <c r="K76" s="11"/>
      <c r="L76" s="12">
        <f t="shared" si="4"/>
        <v>4</v>
      </c>
      <c r="M76" s="13">
        <f t="shared" si="5"/>
        <v>2738</v>
      </c>
    </row>
    <row r="77" spans="2:13" ht="12.75" customHeight="1">
      <c r="B77" s="50">
        <v>36</v>
      </c>
      <c r="C77" s="17" t="s">
        <v>98</v>
      </c>
      <c r="D77" s="48"/>
      <c r="E77" s="50" t="s">
        <v>115</v>
      </c>
      <c r="F77" s="49"/>
      <c r="G77" s="3"/>
      <c r="H77" s="1">
        <v>4</v>
      </c>
      <c r="I77" s="3">
        <v>2423</v>
      </c>
      <c r="J77" s="48"/>
      <c r="K77" s="3"/>
      <c r="L77" s="1">
        <f t="shared" si="4"/>
        <v>4</v>
      </c>
      <c r="M77" s="4">
        <f t="shared" si="5"/>
        <v>2423</v>
      </c>
    </row>
    <row r="78" spans="2:13" ht="12.75" customHeight="1">
      <c r="B78" s="50">
        <v>36</v>
      </c>
      <c r="C78" s="17" t="s">
        <v>97</v>
      </c>
      <c r="D78" s="48"/>
      <c r="E78" s="50" t="s">
        <v>115</v>
      </c>
      <c r="F78" s="49"/>
      <c r="G78" s="3"/>
      <c r="H78" s="48">
        <v>4</v>
      </c>
      <c r="I78" s="3">
        <v>2423</v>
      </c>
      <c r="J78" s="48"/>
      <c r="K78" s="3"/>
      <c r="L78" s="1">
        <f t="shared" si="4"/>
        <v>4</v>
      </c>
      <c r="M78" s="4">
        <f t="shared" si="5"/>
        <v>2423</v>
      </c>
    </row>
    <row r="79" spans="2:13" ht="12.75" customHeight="1">
      <c r="B79" s="50">
        <v>36</v>
      </c>
      <c r="C79" s="17" t="s">
        <v>96</v>
      </c>
      <c r="D79" s="48" t="s">
        <v>77</v>
      </c>
      <c r="E79" s="50" t="s">
        <v>115</v>
      </c>
      <c r="F79" s="49"/>
      <c r="G79" s="3"/>
      <c r="H79" s="48">
        <v>4</v>
      </c>
      <c r="I79" s="3">
        <v>2423</v>
      </c>
      <c r="J79" s="48"/>
      <c r="K79" s="3"/>
      <c r="L79" s="1">
        <f t="shared" si="4"/>
        <v>4</v>
      </c>
      <c r="M79" s="4">
        <f t="shared" si="5"/>
        <v>2423</v>
      </c>
    </row>
    <row r="80" spans="2:13" ht="12.75" customHeight="1">
      <c r="B80" s="50">
        <v>36</v>
      </c>
      <c r="C80" s="17" t="s">
        <v>95</v>
      </c>
      <c r="D80" s="48" t="s">
        <v>78</v>
      </c>
      <c r="E80" s="50" t="s">
        <v>105</v>
      </c>
      <c r="F80" s="49"/>
      <c r="G80" s="3"/>
      <c r="H80" s="48">
        <v>4</v>
      </c>
      <c r="I80" s="3">
        <v>2423</v>
      </c>
      <c r="J80" s="48"/>
      <c r="K80" s="3"/>
      <c r="L80" s="1">
        <f t="shared" si="4"/>
        <v>4</v>
      </c>
      <c r="M80" s="4">
        <f t="shared" si="5"/>
        <v>2423</v>
      </c>
    </row>
    <row r="81" spans="2:13" ht="12.75" customHeight="1">
      <c r="B81" s="9">
        <v>37</v>
      </c>
      <c r="C81" s="18" t="s">
        <v>149</v>
      </c>
      <c r="D81" s="20"/>
      <c r="E81" s="9"/>
      <c r="F81" s="10"/>
      <c r="G81" s="11"/>
      <c r="H81" s="12"/>
      <c r="I81" s="11"/>
      <c r="J81" s="12">
        <v>4</v>
      </c>
      <c r="K81" s="11">
        <v>2242</v>
      </c>
      <c r="L81" s="12">
        <f t="shared" si="4"/>
        <v>4</v>
      </c>
      <c r="M81" s="13">
        <f t="shared" si="5"/>
        <v>2242</v>
      </c>
    </row>
    <row r="82" spans="2:13" ht="12.75" customHeight="1">
      <c r="B82" s="9">
        <v>37</v>
      </c>
      <c r="C82" s="18" t="s">
        <v>148</v>
      </c>
      <c r="D82" s="20"/>
      <c r="E82" s="9"/>
      <c r="F82" s="10"/>
      <c r="G82" s="11"/>
      <c r="H82" s="12"/>
      <c r="I82" s="11"/>
      <c r="J82" s="12">
        <v>4</v>
      </c>
      <c r="K82" s="11">
        <v>2242</v>
      </c>
      <c r="L82" s="12">
        <f t="shared" si="4"/>
        <v>4</v>
      </c>
      <c r="M82" s="13">
        <f t="shared" si="5"/>
        <v>2242</v>
      </c>
    </row>
    <row r="83" spans="2:13" ht="12.75" customHeight="1">
      <c r="B83" s="9">
        <v>37</v>
      </c>
      <c r="C83" s="18" t="s">
        <v>150</v>
      </c>
      <c r="D83" s="20"/>
      <c r="E83" s="9"/>
      <c r="F83" s="10"/>
      <c r="G83" s="11"/>
      <c r="H83" s="12"/>
      <c r="I83" s="11"/>
      <c r="J83" s="12">
        <v>4</v>
      </c>
      <c r="K83" s="11">
        <v>2242</v>
      </c>
      <c r="L83" s="12">
        <f t="shared" si="4"/>
        <v>4</v>
      </c>
      <c r="M83" s="13">
        <f t="shared" si="5"/>
        <v>2242</v>
      </c>
    </row>
    <row r="84" spans="2:13" ht="12.75" customHeight="1">
      <c r="B84" s="9">
        <v>37</v>
      </c>
      <c r="C84" s="18" t="s">
        <v>151</v>
      </c>
      <c r="D84" s="20"/>
      <c r="E84" s="9"/>
      <c r="F84" s="10"/>
      <c r="G84" s="11"/>
      <c r="H84" s="12"/>
      <c r="I84" s="11"/>
      <c r="J84" s="12">
        <v>4</v>
      </c>
      <c r="K84" s="11">
        <v>2242</v>
      </c>
      <c r="L84" s="12">
        <f t="shared" si="4"/>
        <v>4</v>
      </c>
      <c r="M84" s="13">
        <f t="shared" si="5"/>
        <v>2242</v>
      </c>
    </row>
    <row r="85" spans="2:13" ht="12.75" customHeight="1">
      <c r="B85" s="50">
        <v>38</v>
      </c>
      <c r="C85" s="6" t="s">
        <v>64</v>
      </c>
      <c r="D85" s="48"/>
      <c r="E85" s="50" t="s">
        <v>114</v>
      </c>
      <c r="F85" s="49">
        <v>2</v>
      </c>
      <c r="G85" s="3">
        <v>2626</v>
      </c>
      <c r="H85" s="48"/>
      <c r="I85" s="3"/>
      <c r="J85" s="48"/>
      <c r="K85" s="3"/>
      <c r="L85" s="1">
        <f t="shared" si="4"/>
        <v>2</v>
      </c>
      <c r="M85" s="4">
        <f t="shared" si="5"/>
        <v>2626</v>
      </c>
    </row>
    <row r="86" spans="2:13" ht="12.75" customHeight="1">
      <c r="B86" s="50">
        <v>38</v>
      </c>
      <c r="C86" s="6" t="s">
        <v>126</v>
      </c>
      <c r="D86" s="48"/>
      <c r="E86" s="50" t="s">
        <v>114</v>
      </c>
      <c r="F86" s="49">
        <v>2</v>
      </c>
      <c r="G86" s="3">
        <v>2626</v>
      </c>
      <c r="H86" s="48"/>
      <c r="I86" s="3"/>
      <c r="J86" s="48"/>
      <c r="K86" s="3"/>
      <c r="L86" s="1">
        <f t="shared" si="4"/>
        <v>2</v>
      </c>
      <c r="M86" s="4">
        <f t="shared" si="5"/>
        <v>2626</v>
      </c>
    </row>
    <row r="87" spans="2:13" ht="12.75" customHeight="1">
      <c r="B87" s="50">
        <v>38</v>
      </c>
      <c r="C87" s="17" t="s">
        <v>65</v>
      </c>
      <c r="D87" s="48"/>
      <c r="E87" s="50" t="s">
        <v>114</v>
      </c>
      <c r="F87" s="49">
        <v>2</v>
      </c>
      <c r="G87" s="3">
        <v>2626</v>
      </c>
      <c r="H87" s="48"/>
      <c r="I87" s="3"/>
      <c r="J87" s="48"/>
      <c r="K87" s="3"/>
      <c r="L87" s="1">
        <f t="shared" si="4"/>
        <v>2</v>
      </c>
      <c r="M87" s="4">
        <f t="shared" si="5"/>
        <v>2626</v>
      </c>
    </row>
    <row r="88" spans="2:13" ht="12.75" customHeight="1">
      <c r="B88" s="50">
        <v>38</v>
      </c>
      <c r="C88" s="17" t="s">
        <v>127</v>
      </c>
      <c r="D88" s="48"/>
      <c r="E88" s="50" t="s">
        <v>114</v>
      </c>
      <c r="F88" s="49">
        <v>2</v>
      </c>
      <c r="G88" s="3">
        <v>2626</v>
      </c>
      <c r="H88" s="48"/>
      <c r="I88" s="3"/>
      <c r="J88" s="48"/>
      <c r="K88" s="3"/>
      <c r="L88" s="1">
        <f t="shared" si="4"/>
        <v>2</v>
      </c>
      <c r="M88" s="4">
        <f t="shared" si="5"/>
        <v>2626</v>
      </c>
    </row>
    <row r="89" spans="2:13" ht="12.75" customHeight="1">
      <c r="B89" s="9">
        <v>39</v>
      </c>
      <c r="C89" s="35" t="s">
        <v>125</v>
      </c>
      <c r="D89" s="20"/>
      <c r="E89" s="9" t="s">
        <v>118</v>
      </c>
      <c r="F89" s="10"/>
      <c r="G89" s="11"/>
      <c r="H89" s="20">
        <v>1</v>
      </c>
      <c r="I89" s="11">
        <v>1914</v>
      </c>
      <c r="J89" s="20"/>
      <c r="K89" s="11"/>
      <c r="L89" s="12">
        <f t="shared" si="4"/>
        <v>1</v>
      </c>
      <c r="M89" s="13">
        <f t="shared" si="5"/>
        <v>1914</v>
      </c>
    </row>
    <row r="90" spans="2:13" ht="12.75" customHeight="1">
      <c r="B90" s="9">
        <v>39</v>
      </c>
      <c r="C90" s="35" t="s">
        <v>124</v>
      </c>
      <c r="D90" s="20"/>
      <c r="E90" s="9" t="s">
        <v>118</v>
      </c>
      <c r="F90" s="10"/>
      <c r="G90" s="11"/>
      <c r="H90" s="20">
        <v>1</v>
      </c>
      <c r="I90" s="11">
        <v>1914</v>
      </c>
      <c r="J90" s="20"/>
      <c r="K90" s="11"/>
      <c r="L90" s="12">
        <f t="shared" si="4"/>
        <v>1</v>
      </c>
      <c r="M90" s="13">
        <f t="shared" si="5"/>
        <v>1914</v>
      </c>
    </row>
    <row r="91" spans="2:13" ht="12.75" customHeight="1">
      <c r="B91" s="9">
        <v>39</v>
      </c>
      <c r="C91" s="18" t="s">
        <v>123</v>
      </c>
      <c r="D91" s="20"/>
      <c r="E91" s="9" t="s">
        <v>118</v>
      </c>
      <c r="F91" s="10"/>
      <c r="G91" s="11"/>
      <c r="H91" s="20">
        <v>1</v>
      </c>
      <c r="I91" s="11">
        <v>1914</v>
      </c>
      <c r="J91" s="20"/>
      <c r="K91" s="11"/>
      <c r="L91" s="12">
        <f t="shared" si="4"/>
        <v>1</v>
      </c>
      <c r="M91" s="13">
        <f t="shared" si="5"/>
        <v>1914</v>
      </c>
    </row>
  </sheetData>
  <sortState ref="B7:M92">
    <sortCondition descending="1" ref="L7:L92"/>
    <sortCondition descending="1" ref="M7:M92"/>
    <sortCondition ref="C7:C92"/>
  </sortState>
  <mergeCells count="8">
    <mergeCell ref="C2:M2"/>
    <mergeCell ref="C4:C6"/>
    <mergeCell ref="D4:D6"/>
    <mergeCell ref="M4:M5"/>
    <mergeCell ref="L4:L5"/>
    <mergeCell ref="J4:K4"/>
    <mergeCell ref="F4:G4"/>
    <mergeCell ref="H4:I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T49"/>
  <sheetViews>
    <sheetView tabSelected="1" zoomScale="150" zoomScaleNormal="150" workbookViewId="0">
      <selection activeCell="Q21" sqref="Q21"/>
    </sheetView>
  </sheetViews>
  <sheetFormatPr baseColWidth="10" defaultRowHeight="12.75" customHeight="1"/>
  <cols>
    <col min="1" max="1" width="9.140625" style="6" customWidth="1"/>
    <col min="2" max="2" width="2.7109375" style="1" customWidth="1"/>
    <col min="3" max="3" width="19.140625" style="17" customWidth="1"/>
    <col min="4" max="4" width="8.5703125" style="1" customWidth="1"/>
    <col min="5" max="5" width="7.42578125" style="4" customWidth="1"/>
    <col min="6" max="6" width="8.5703125" style="1" customWidth="1"/>
    <col min="7" max="7" width="7.42578125" style="4" customWidth="1"/>
    <col min="8" max="8" width="8.5703125" style="4" customWidth="1"/>
    <col min="9" max="9" width="7.42578125" style="4" customWidth="1"/>
    <col min="10" max="10" width="7.42578125" style="1" customWidth="1"/>
    <col min="11" max="11" width="7.42578125" style="4" customWidth="1"/>
    <col min="12" max="12" width="4.85546875" style="4" customWidth="1"/>
    <col min="13" max="14" width="5.7109375" style="1" customWidth="1"/>
    <col min="15" max="15" width="1.28515625" style="1" customWidth="1"/>
    <col min="16" max="16" width="9" style="1" customWidth="1"/>
    <col min="17" max="20" width="11.42578125" style="1"/>
    <col min="21" max="16384" width="11.42578125" style="2"/>
  </cols>
  <sheetData>
    <row r="2" spans="1:20" ht="39.75" customHeight="1">
      <c r="C2" s="62" t="s">
        <v>152</v>
      </c>
      <c r="D2" s="62"/>
      <c r="E2" s="62"/>
      <c r="F2" s="62"/>
      <c r="G2" s="62"/>
      <c r="H2" s="62"/>
      <c r="I2" s="62"/>
      <c r="J2" s="62"/>
      <c r="K2" s="62"/>
    </row>
    <row r="3" spans="1:20" ht="9.75" customHeight="1">
      <c r="C3" s="71"/>
      <c r="D3" s="71"/>
      <c r="E3" s="71"/>
      <c r="F3" s="71"/>
      <c r="G3" s="71"/>
      <c r="H3" s="71"/>
      <c r="I3" s="71"/>
      <c r="J3" s="71"/>
      <c r="K3" s="71"/>
    </row>
    <row r="4" spans="1:20" ht="12.75" customHeight="1">
      <c r="C4" s="63" t="s">
        <v>1</v>
      </c>
      <c r="D4" s="69" t="s">
        <v>5</v>
      </c>
      <c r="E4" s="70"/>
      <c r="F4" s="69" t="s">
        <v>4</v>
      </c>
      <c r="G4" s="70"/>
      <c r="H4" s="69" t="s">
        <v>10</v>
      </c>
      <c r="I4" s="70"/>
      <c r="J4" s="68" t="s">
        <v>2</v>
      </c>
      <c r="K4" s="67" t="s">
        <v>3</v>
      </c>
    </row>
    <row r="5" spans="1:20" s="5" customFormat="1" ht="12.75" customHeight="1">
      <c r="A5" s="6"/>
      <c r="B5" s="52"/>
      <c r="C5" s="63"/>
      <c r="D5" s="27">
        <v>42420</v>
      </c>
      <c r="E5" s="22"/>
      <c r="F5" s="27">
        <v>42476</v>
      </c>
      <c r="G5" s="26"/>
      <c r="H5" s="27">
        <v>42630</v>
      </c>
      <c r="I5" s="22"/>
      <c r="J5" s="68"/>
      <c r="K5" s="67"/>
      <c r="L5" s="51"/>
      <c r="M5" s="52"/>
      <c r="N5" s="52"/>
      <c r="O5" s="52"/>
      <c r="P5" s="52"/>
      <c r="Q5" s="52"/>
      <c r="R5" s="52"/>
      <c r="S5" s="52"/>
      <c r="T5" s="52"/>
    </row>
    <row r="6" spans="1:20" ht="12.75" customHeight="1">
      <c r="B6" s="8"/>
      <c r="C6" s="64"/>
      <c r="D6" s="14" t="s">
        <v>6</v>
      </c>
      <c r="E6" s="16" t="s">
        <v>7</v>
      </c>
      <c r="F6" s="14" t="s">
        <v>6</v>
      </c>
      <c r="G6" s="16" t="s">
        <v>7</v>
      </c>
      <c r="H6" s="14" t="s">
        <v>6</v>
      </c>
      <c r="I6" s="16" t="s">
        <v>7</v>
      </c>
      <c r="J6" s="15" t="s">
        <v>6</v>
      </c>
      <c r="K6" s="15" t="s">
        <v>7</v>
      </c>
      <c r="L6" s="51"/>
      <c r="M6" s="23" t="s">
        <v>8</v>
      </c>
      <c r="N6" s="23" t="s">
        <v>9</v>
      </c>
    </row>
    <row r="7" spans="1:20" ht="12.75" customHeight="1">
      <c r="B7" s="38">
        <v>1</v>
      </c>
      <c r="C7" s="37" t="s">
        <v>153</v>
      </c>
      <c r="D7" s="44">
        <v>90</v>
      </c>
      <c r="E7" s="43">
        <v>9576</v>
      </c>
      <c r="F7" s="44">
        <v>105</v>
      </c>
      <c r="G7" s="43">
        <v>8505</v>
      </c>
      <c r="H7" s="44">
        <f>Hoja1!J7+Hoja1!J8+Hoja1!J20</f>
        <v>105</v>
      </c>
      <c r="I7" s="43">
        <f>Hoja1!K7+Hoja1!K8+Hoja1!K20</f>
        <v>8691</v>
      </c>
      <c r="J7" s="45">
        <f>D7+F7+H7</f>
        <v>300</v>
      </c>
      <c r="K7" s="46">
        <f>E7+G7+I7</f>
        <v>26772</v>
      </c>
      <c r="M7" s="23">
        <v>1</v>
      </c>
      <c r="N7" s="23">
        <v>35</v>
      </c>
    </row>
    <row r="8" spans="1:20" ht="12.75" customHeight="1">
      <c r="B8" s="54">
        <v>2</v>
      </c>
      <c r="C8" s="17" t="s">
        <v>154</v>
      </c>
      <c r="D8" s="53">
        <v>78</v>
      </c>
      <c r="E8" s="3">
        <v>9567</v>
      </c>
      <c r="F8" s="53">
        <v>90</v>
      </c>
      <c r="G8" s="3">
        <v>8490</v>
      </c>
      <c r="H8" s="53">
        <f>Hoja1!J9+Hoja1!J10+Hoja1!J11</f>
        <v>78</v>
      </c>
      <c r="I8" s="3">
        <f>Hoja1!K9+Hoja1!K10+Hoja1!K11</f>
        <v>8427</v>
      </c>
      <c r="J8" s="1">
        <f>D8+F8+H8</f>
        <v>246</v>
      </c>
      <c r="K8" s="4">
        <f>E8+G8+I8</f>
        <v>26484</v>
      </c>
      <c r="M8" s="23">
        <v>2</v>
      </c>
      <c r="N8" s="23">
        <v>30</v>
      </c>
    </row>
    <row r="9" spans="1:20" ht="12.75" customHeight="1">
      <c r="B9" s="9">
        <v>3</v>
      </c>
      <c r="C9" s="18" t="s">
        <v>155</v>
      </c>
      <c r="D9" s="10">
        <v>105</v>
      </c>
      <c r="E9" s="11">
        <v>9651</v>
      </c>
      <c r="F9" s="10">
        <v>48</v>
      </c>
      <c r="G9" s="11">
        <v>7911</v>
      </c>
      <c r="H9" s="10">
        <f>Hoja1!J12+Hoja1!J13+Hoja1!J14</f>
        <v>90</v>
      </c>
      <c r="I9" s="11">
        <f>Hoja1!K12+Hoja1!K13+Hoja1!K14</f>
        <v>8463</v>
      </c>
      <c r="J9" s="12">
        <f>D9+F9+H9</f>
        <v>243</v>
      </c>
      <c r="K9" s="13">
        <f>E9+G9+I9</f>
        <v>26025</v>
      </c>
      <c r="M9" s="23">
        <v>3</v>
      </c>
      <c r="N9" s="23">
        <v>26</v>
      </c>
    </row>
    <row r="10" spans="1:20" ht="12.75" customHeight="1">
      <c r="B10" s="54">
        <v>4</v>
      </c>
      <c r="C10" s="17" t="s">
        <v>156</v>
      </c>
      <c r="D10" s="53">
        <v>48</v>
      </c>
      <c r="E10" s="3">
        <v>9213</v>
      </c>
      <c r="F10" s="53">
        <v>66</v>
      </c>
      <c r="G10" s="3">
        <v>8175</v>
      </c>
      <c r="H10" s="56">
        <f>Hoja1!J16+Hoja1!J17+Hoja1!J18</f>
        <v>42</v>
      </c>
      <c r="I10" s="3">
        <f>Hoja1!K16+Hoja1!K17+Hoja1!K18</f>
        <v>7644</v>
      </c>
      <c r="J10" s="1">
        <f>D10+F10+H10</f>
        <v>156</v>
      </c>
      <c r="K10" s="4">
        <f>E10+G10+I10</f>
        <v>25032</v>
      </c>
      <c r="M10" s="23">
        <v>4</v>
      </c>
      <c r="N10" s="23">
        <v>22</v>
      </c>
    </row>
    <row r="11" spans="1:20" ht="12.75" customHeight="1">
      <c r="B11" s="9">
        <v>5</v>
      </c>
      <c r="C11" s="57" t="s">
        <v>157</v>
      </c>
      <c r="D11" s="20">
        <v>8</v>
      </c>
      <c r="E11" s="11">
        <v>2765</v>
      </c>
      <c r="F11" s="10">
        <v>71</v>
      </c>
      <c r="G11" s="11">
        <v>8173</v>
      </c>
      <c r="H11" s="20">
        <f>Hoja1!J25+Hoja1!J35+Hoja1!J22</f>
        <v>54</v>
      </c>
      <c r="I11" s="11">
        <f>Hoja1!$K$25+Hoja1!$K$35+Hoja1!$K$22</f>
        <v>7904</v>
      </c>
      <c r="J11" s="12">
        <f>D11+F11+H11</f>
        <v>133</v>
      </c>
      <c r="K11" s="13">
        <f>E11+G11+I11</f>
        <v>18842</v>
      </c>
      <c r="M11" s="23">
        <v>5</v>
      </c>
      <c r="N11" s="23">
        <v>19</v>
      </c>
    </row>
    <row r="12" spans="1:20" ht="12.75" customHeight="1">
      <c r="B12" s="61">
        <v>6</v>
      </c>
      <c r="C12" s="58" t="s">
        <v>159</v>
      </c>
      <c r="D12" s="59">
        <v>30</v>
      </c>
      <c r="E12" s="3">
        <v>8517</v>
      </c>
      <c r="F12" s="60">
        <v>35</v>
      </c>
      <c r="G12" s="3">
        <v>7553</v>
      </c>
      <c r="H12" s="60">
        <f>Hoja1!J23+Hoja1!J29</f>
        <v>18</v>
      </c>
      <c r="I12" s="3">
        <f>Hoja1!$K$23+Hoja1!$K$29</f>
        <v>5060</v>
      </c>
      <c r="J12" s="1">
        <f>D12+F12+H12</f>
        <v>83</v>
      </c>
      <c r="K12" s="4">
        <f>E12+G12+I12</f>
        <v>21130</v>
      </c>
      <c r="M12" s="23">
        <v>6</v>
      </c>
      <c r="N12" s="23">
        <v>16</v>
      </c>
    </row>
    <row r="13" spans="1:20" ht="12.75" customHeight="1">
      <c r="B13" s="9">
        <v>7</v>
      </c>
      <c r="C13" s="57" t="s">
        <v>163</v>
      </c>
      <c r="D13" s="10"/>
      <c r="E13" s="11"/>
      <c r="F13" s="10">
        <v>24</v>
      </c>
      <c r="G13" s="11">
        <v>7446</v>
      </c>
      <c r="H13" s="10">
        <f>Hoja1!J30+Hoja1!J31+Hoja1!J32</f>
        <v>48</v>
      </c>
      <c r="I13" s="11">
        <f>Hoja1!K30+Hoja1!K31+Hoja1!K32</f>
        <v>7815</v>
      </c>
      <c r="J13" s="12">
        <f>D13+F13+H13</f>
        <v>72</v>
      </c>
      <c r="K13" s="13">
        <f>E13+G13+I13</f>
        <v>15261</v>
      </c>
      <c r="M13" s="23">
        <v>7</v>
      </c>
      <c r="N13" s="23">
        <v>14</v>
      </c>
    </row>
    <row r="14" spans="1:20" ht="12.75" customHeight="1">
      <c r="B14" s="54">
        <v>8</v>
      </c>
      <c r="C14" s="58" t="s">
        <v>158</v>
      </c>
      <c r="D14" s="60">
        <v>44</v>
      </c>
      <c r="E14" s="3">
        <v>6254</v>
      </c>
      <c r="F14" s="60">
        <v>26</v>
      </c>
      <c r="G14" s="3">
        <v>2733</v>
      </c>
      <c r="H14" s="60">
        <f>Hoja1!J19</f>
        <v>2</v>
      </c>
      <c r="I14" s="3">
        <f>Hoja1!K19</f>
        <v>1277</v>
      </c>
      <c r="J14" s="1">
        <f>D14+F14+H14</f>
        <v>72</v>
      </c>
      <c r="K14" s="4">
        <f>E14+G14+I14</f>
        <v>10264</v>
      </c>
      <c r="M14" s="23">
        <v>8</v>
      </c>
      <c r="N14" s="23">
        <v>12</v>
      </c>
    </row>
    <row r="15" spans="1:20" ht="12.75" customHeight="1">
      <c r="B15" s="9">
        <v>9</v>
      </c>
      <c r="C15" s="57" t="s">
        <v>160</v>
      </c>
      <c r="D15" s="10">
        <v>57</v>
      </c>
      <c r="E15" s="11">
        <v>9324</v>
      </c>
      <c r="F15" s="10"/>
      <c r="G15" s="11"/>
      <c r="H15" s="10"/>
      <c r="I15" s="11"/>
      <c r="J15" s="12">
        <f>D15+F15+H15</f>
        <v>57</v>
      </c>
      <c r="K15" s="13">
        <f>E15+G15+I15</f>
        <v>9324</v>
      </c>
      <c r="M15" s="23">
        <v>9</v>
      </c>
      <c r="N15" s="23">
        <v>10</v>
      </c>
    </row>
    <row r="16" spans="1:20" ht="12.75" customHeight="1">
      <c r="B16" s="61">
        <v>10</v>
      </c>
      <c r="C16" s="58" t="s">
        <v>169</v>
      </c>
      <c r="D16" s="60"/>
      <c r="E16" s="3"/>
      <c r="F16" s="60"/>
      <c r="G16" s="3"/>
      <c r="H16" s="60">
        <f>Hoja1!J41+Hoja1!J42+Hoja1!J43</f>
        <v>57</v>
      </c>
      <c r="I16" s="3">
        <f>Hoja1!K41+Hoja1!K42+Hoja1!K43</f>
        <v>8058</v>
      </c>
      <c r="J16" s="1">
        <f>D16+F16+H16</f>
        <v>57</v>
      </c>
      <c r="K16" s="4">
        <f>E16+G16+I16</f>
        <v>8058</v>
      </c>
      <c r="M16" s="23">
        <v>10</v>
      </c>
      <c r="N16" s="23">
        <v>8</v>
      </c>
    </row>
    <row r="17" spans="2:14" ht="12.75" customHeight="1">
      <c r="B17" s="9">
        <v>11</v>
      </c>
      <c r="C17" s="57" t="s">
        <v>161</v>
      </c>
      <c r="D17" s="10"/>
      <c r="E17" s="11"/>
      <c r="F17" s="10">
        <v>42</v>
      </c>
      <c r="G17" s="11">
        <v>7824</v>
      </c>
      <c r="H17" s="10"/>
      <c r="I17" s="11"/>
      <c r="J17" s="12">
        <f>D17+F17+H17</f>
        <v>42</v>
      </c>
      <c r="K17" s="13">
        <f>E17+G17+I17</f>
        <v>7824</v>
      </c>
      <c r="M17" s="23">
        <v>11</v>
      </c>
      <c r="N17" s="23">
        <v>6</v>
      </c>
    </row>
    <row r="18" spans="2:14" ht="12.75" customHeight="1">
      <c r="B18" s="61">
        <v>12</v>
      </c>
      <c r="C18" s="58" t="s">
        <v>162</v>
      </c>
      <c r="D18" s="60">
        <v>8</v>
      </c>
      <c r="E18" s="3">
        <v>2765</v>
      </c>
      <c r="F18" s="60">
        <v>21</v>
      </c>
      <c r="G18" s="3">
        <v>6535</v>
      </c>
      <c r="H18" s="60"/>
      <c r="I18" s="3"/>
      <c r="J18" s="1">
        <f>D18+F18+H18</f>
        <v>29</v>
      </c>
      <c r="K18" s="4">
        <f>E18+G18+I18</f>
        <v>9300</v>
      </c>
      <c r="M18" s="23">
        <v>12</v>
      </c>
      <c r="N18" s="23">
        <v>4</v>
      </c>
    </row>
    <row r="19" spans="2:14" ht="12.75" customHeight="1">
      <c r="B19" s="9">
        <v>13</v>
      </c>
      <c r="C19" s="57" t="s">
        <v>168</v>
      </c>
      <c r="D19" s="10"/>
      <c r="E19" s="11"/>
      <c r="F19" s="10">
        <v>2</v>
      </c>
      <c r="G19" s="11">
        <v>2267</v>
      </c>
      <c r="H19" s="10">
        <f>Hoja1!J34</f>
        <v>22</v>
      </c>
      <c r="I19" s="11">
        <f>Hoja1!K34</f>
        <v>2687</v>
      </c>
      <c r="J19" s="12">
        <f>D19+F19+H19</f>
        <v>24</v>
      </c>
      <c r="K19" s="13">
        <f>E19+G19+I19</f>
        <v>4954</v>
      </c>
      <c r="M19" s="23">
        <v>13</v>
      </c>
      <c r="N19" s="23">
        <v>2</v>
      </c>
    </row>
    <row r="20" spans="2:14" ht="12.75" customHeight="1">
      <c r="B20" s="61">
        <v>14</v>
      </c>
      <c r="C20" s="58" t="s">
        <v>164</v>
      </c>
      <c r="D20" s="60">
        <v>22</v>
      </c>
      <c r="E20" s="3">
        <v>3127</v>
      </c>
      <c r="F20" s="60"/>
      <c r="G20" s="3"/>
      <c r="H20" s="60"/>
      <c r="I20" s="3"/>
      <c r="J20" s="1">
        <f>D20+F20+H20</f>
        <v>22</v>
      </c>
      <c r="K20" s="4">
        <f>E20+G20+I20</f>
        <v>3127</v>
      </c>
      <c r="M20" s="23">
        <v>14</v>
      </c>
      <c r="N20" s="23">
        <v>1</v>
      </c>
    </row>
    <row r="21" spans="2:14" ht="12.75" customHeight="1">
      <c r="B21" s="9">
        <v>15</v>
      </c>
      <c r="C21" s="57" t="s">
        <v>165</v>
      </c>
      <c r="D21" s="10">
        <v>18</v>
      </c>
      <c r="E21" s="11">
        <v>8232</v>
      </c>
      <c r="F21" s="10"/>
      <c r="G21" s="11"/>
      <c r="H21" s="10"/>
      <c r="I21" s="11"/>
      <c r="J21" s="12">
        <f>D21+F21+H21</f>
        <v>18</v>
      </c>
      <c r="K21" s="13">
        <f>E21+G21+I21</f>
        <v>8232</v>
      </c>
    </row>
    <row r="22" spans="2:14" ht="12.75" customHeight="1">
      <c r="B22" s="61">
        <v>16</v>
      </c>
      <c r="C22" s="58" t="s">
        <v>170</v>
      </c>
      <c r="D22" s="60"/>
      <c r="E22" s="3"/>
      <c r="F22" s="60"/>
      <c r="G22" s="3"/>
      <c r="H22" s="60">
        <f>Hoja1!J73+Hoja1!J73+Hoja1!J74</f>
        <v>18</v>
      </c>
      <c r="I22" s="3">
        <f>Hoja1!K73+Hoja1!K74+Hoja1!K75</f>
        <v>6780</v>
      </c>
      <c r="J22" s="1">
        <f>D22+F22+H22</f>
        <v>18</v>
      </c>
      <c r="K22" s="4">
        <f>E22+G22+I22</f>
        <v>6780</v>
      </c>
    </row>
    <row r="23" spans="2:14" ht="12.75" customHeight="1">
      <c r="B23" s="9">
        <v>17</v>
      </c>
      <c r="C23" s="57" t="s">
        <v>172</v>
      </c>
      <c r="D23" s="10"/>
      <c r="E23" s="11"/>
      <c r="F23" s="10"/>
      <c r="G23" s="11"/>
      <c r="H23" s="10">
        <f>Hoja1!J67+Hoja1!J68</f>
        <v>16</v>
      </c>
      <c r="I23" s="11">
        <f>Hoja1!$K$67+Hoja1!$K$68</f>
        <v>4952</v>
      </c>
      <c r="J23" s="12">
        <f>D23+F23+H23</f>
        <v>16</v>
      </c>
      <c r="K23" s="13">
        <f>E23+G23+I23</f>
        <v>4952</v>
      </c>
    </row>
    <row r="24" spans="2:14" ht="12.75" customHeight="1">
      <c r="B24" s="61">
        <v>18</v>
      </c>
      <c r="C24" s="58" t="s">
        <v>166</v>
      </c>
      <c r="D24" s="60"/>
      <c r="E24" s="3"/>
      <c r="F24" s="60">
        <v>12</v>
      </c>
      <c r="G24" s="3">
        <v>7269</v>
      </c>
      <c r="H24" s="60"/>
      <c r="I24" s="3"/>
      <c r="J24" s="1">
        <f>D24+F24+H24</f>
        <v>12</v>
      </c>
      <c r="K24" s="4">
        <f>E24+G24+I24</f>
        <v>7269</v>
      </c>
    </row>
    <row r="25" spans="2:14" ht="12.75" customHeight="1">
      <c r="B25" s="9">
        <v>19</v>
      </c>
      <c r="C25" s="57" t="s">
        <v>167</v>
      </c>
      <c r="D25" s="10">
        <v>8</v>
      </c>
      <c r="E25" s="11">
        <v>2765</v>
      </c>
      <c r="F25" s="10"/>
      <c r="G25" s="11"/>
      <c r="H25" s="10"/>
      <c r="I25" s="11"/>
      <c r="J25" s="12">
        <f>D25+F25+H25</f>
        <v>8</v>
      </c>
      <c r="K25" s="13">
        <f>E25+G25+I25</f>
        <v>2765</v>
      </c>
    </row>
    <row r="26" spans="2:14" ht="12.75" customHeight="1">
      <c r="B26" s="52"/>
      <c r="C26" s="6"/>
      <c r="D26" s="52"/>
      <c r="E26" s="51"/>
      <c r="F26" s="52"/>
      <c r="G26" s="51"/>
      <c r="H26" s="51"/>
      <c r="I26" s="51"/>
      <c r="J26" s="52"/>
      <c r="K26" s="51"/>
    </row>
    <row r="27" spans="2:14" ht="12.75" customHeight="1">
      <c r="B27" s="52"/>
      <c r="C27" s="6"/>
      <c r="D27" s="52"/>
      <c r="E27" s="51"/>
      <c r="F27" s="52"/>
      <c r="G27" s="51"/>
      <c r="H27" s="51"/>
      <c r="I27" s="51"/>
      <c r="J27" s="52"/>
      <c r="K27" s="51"/>
    </row>
    <row r="28" spans="2:14" ht="12.75" customHeight="1">
      <c r="B28" s="52"/>
      <c r="C28" s="6"/>
      <c r="D28" s="52"/>
      <c r="E28" s="51"/>
      <c r="F28" s="52"/>
      <c r="G28" s="51"/>
      <c r="H28" s="51"/>
      <c r="I28" s="51"/>
      <c r="J28" s="52"/>
      <c r="K28" s="51"/>
    </row>
    <row r="29" spans="2:14" ht="12.75" customHeight="1">
      <c r="B29" s="52"/>
      <c r="C29" s="6"/>
      <c r="D29" s="52"/>
      <c r="E29" s="51"/>
      <c r="F29" s="52"/>
      <c r="G29" s="51"/>
      <c r="H29" s="51"/>
      <c r="I29" s="51"/>
      <c r="J29" s="52"/>
      <c r="K29" s="51"/>
    </row>
    <row r="30" spans="2:14" ht="12.75" customHeight="1">
      <c r="B30" s="52"/>
      <c r="C30" s="6"/>
      <c r="D30" s="52"/>
      <c r="E30" s="51"/>
      <c r="F30" s="52"/>
      <c r="G30" s="51"/>
      <c r="H30" s="51"/>
      <c r="I30" s="51"/>
      <c r="J30" s="52"/>
      <c r="K30" s="51"/>
    </row>
    <row r="31" spans="2:14" ht="12.75" customHeight="1">
      <c r="B31" s="52"/>
      <c r="C31" s="6"/>
      <c r="D31" s="52"/>
      <c r="E31" s="51"/>
      <c r="F31" s="52"/>
      <c r="G31" s="51"/>
      <c r="H31" s="51"/>
      <c r="I31" s="51"/>
      <c r="J31" s="52"/>
      <c r="K31" s="51"/>
    </row>
    <row r="32" spans="2:14" ht="12.75" customHeight="1">
      <c r="B32" s="52"/>
      <c r="C32" s="6"/>
      <c r="D32" s="52"/>
      <c r="E32" s="51"/>
      <c r="F32" s="52"/>
      <c r="G32" s="51"/>
      <c r="H32" s="51"/>
      <c r="I32" s="51"/>
      <c r="J32" s="52"/>
      <c r="K32" s="51"/>
    </row>
    <row r="33" spans="2:11" ht="12.75" customHeight="1">
      <c r="B33" s="52"/>
      <c r="C33" s="6"/>
      <c r="D33" s="52"/>
      <c r="E33" s="51"/>
      <c r="F33" s="52"/>
      <c r="G33" s="51"/>
      <c r="H33" s="51"/>
      <c r="I33" s="51"/>
      <c r="J33" s="52"/>
      <c r="K33" s="51"/>
    </row>
    <row r="34" spans="2:11" ht="12.75" customHeight="1">
      <c r="B34" s="52"/>
      <c r="C34" s="6"/>
      <c r="D34" s="52"/>
      <c r="E34" s="51"/>
      <c r="F34" s="52"/>
      <c r="G34" s="51"/>
      <c r="H34" s="51"/>
      <c r="I34" s="51"/>
      <c r="J34" s="52"/>
      <c r="K34" s="51"/>
    </row>
    <row r="35" spans="2:11" ht="12.75" customHeight="1">
      <c r="B35" s="52"/>
      <c r="C35" s="6"/>
      <c r="D35" s="52"/>
      <c r="E35" s="51"/>
      <c r="F35" s="52"/>
      <c r="G35" s="51"/>
      <c r="H35" s="51"/>
      <c r="I35" s="51"/>
      <c r="J35" s="52"/>
      <c r="K35" s="51"/>
    </row>
    <row r="36" spans="2:11" ht="12.75" customHeight="1">
      <c r="B36" s="52"/>
      <c r="C36" s="6"/>
      <c r="D36" s="52"/>
      <c r="E36" s="51"/>
      <c r="F36" s="52"/>
      <c r="G36" s="51"/>
      <c r="H36" s="51"/>
      <c r="I36" s="51"/>
      <c r="J36" s="52"/>
      <c r="K36" s="51"/>
    </row>
    <row r="37" spans="2:11" ht="12.75" customHeight="1">
      <c r="B37" s="52"/>
      <c r="C37" s="6"/>
      <c r="D37" s="52"/>
      <c r="E37" s="51"/>
      <c r="F37" s="52"/>
      <c r="G37" s="51"/>
      <c r="H37" s="51"/>
      <c r="I37" s="51"/>
      <c r="J37" s="52"/>
      <c r="K37" s="51"/>
    </row>
    <row r="38" spans="2:11" ht="12.75" customHeight="1">
      <c r="B38" s="52"/>
      <c r="C38" s="6"/>
      <c r="D38" s="52"/>
      <c r="E38" s="51"/>
      <c r="F38" s="52"/>
      <c r="G38" s="51"/>
      <c r="H38" s="51"/>
      <c r="I38" s="51"/>
      <c r="J38" s="52"/>
      <c r="K38" s="51"/>
    </row>
    <row r="39" spans="2:11" ht="12.75" customHeight="1">
      <c r="B39" s="52"/>
      <c r="C39" s="6"/>
      <c r="D39" s="52"/>
      <c r="E39" s="51"/>
      <c r="F39" s="52"/>
      <c r="G39" s="51"/>
      <c r="H39" s="51"/>
      <c r="I39" s="51"/>
      <c r="J39" s="52"/>
      <c r="K39" s="51"/>
    </row>
    <row r="40" spans="2:11" ht="12.75" customHeight="1">
      <c r="B40" s="52"/>
      <c r="C40" s="6"/>
      <c r="D40" s="52"/>
      <c r="E40" s="51"/>
      <c r="F40" s="52"/>
      <c r="G40" s="51"/>
      <c r="H40" s="51"/>
      <c r="I40" s="51"/>
      <c r="J40" s="52"/>
      <c r="K40" s="51"/>
    </row>
    <row r="41" spans="2:11" ht="12.75" customHeight="1">
      <c r="B41" s="52"/>
      <c r="C41" s="6"/>
      <c r="D41" s="52"/>
      <c r="E41" s="51"/>
      <c r="F41" s="52"/>
      <c r="G41" s="51"/>
      <c r="H41" s="51"/>
      <c r="I41" s="51"/>
      <c r="J41" s="52"/>
      <c r="K41" s="51"/>
    </row>
    <row r="42" spans="2:11" ht="12.75" customHeight="1">
      <c r="B42" s="52"/>
      <c r="C42" s="6"/>
      <c r="D42" s="52"/>
      <c r="E42" s="51"/>
      <c r="F42" s="52"/>
      <c r="G42" s="51"/>
      <c r="H42" s="51"/>
      <c r="I42" s="51"/>
      <c r="J42" s="52"/>
      <c r="K42" s="51"/>
    </row>
    <row r="43" spans="2:11" ht="12.75" customHeight="1">
      <c r="B43" s="52"/>
      <c r="C43" s="6"/>
      <c r="D43" s="52"/>
      <c r="E43" s="51"/>
      <c r="F43" s="52"/>
      <c r="G43" s="51"/>
      <c r="H43" s="51"/>
      <c r="I43" s="51"/>
      <c r="J43" s="52"/>
      <c r="K43" s="51"/>
    </row>
    <row r="44" spans="2:11" ht="12.75" customHeight="1">
      <c r="B44" s="52"/>
      <c r="C44" s="6"/>
      <c r="D44" s="52"/>
      <c r="E44" s="51"/>
      <c r="F44" s="52"/>
      <c r="G44" s="51"/>
      <c r="H44" s="51"/>
      <c r="I44" s="51"/>
      <c r="J44" s="52"/>
      <c r="K44" s="51"/>
    </row>
    <row r="45" spans="2:11" ht="12.75" customHeight="1">
      <c r="B45" s="52"/>
      <c r="C45" s="6"/>
      <c r="D45" s="52"/>
      <c r="E45" s="51"/>
      <c r="F45" s="52"/>
      <c r="G45" s="51"/>
      <c r="H45" s="51"/>
      <c r="I45" s="51"/>
      <c r="J45" s="52"/>
      <c r="K45" s="51"/>
    </row>
    <row r="46" spans="2:11" ht="12.75" customHeight="1">
      <c r="B46" s="52"/>
      <c r="C46" s="6"/>
      <c r="D46" s="52"/>
      <c r="E46" s="51"/>
      <c r="F46" s="52"/>
      <c r="G46" s="51"/>
      <c r="H46" s="51"/>
      <c r="I46" s="51"/>
      <c r="J46" s="52"/>
      <c r="K46" s="51"/>
    </row>
    <row r="47" spans="2:11" ht="12.75" customHeight="1">
      <c r="B47" s="52"/>
      <c r="C47" s="6"/>
      <c r="D47" s="52"/>
      <c r="E47" s="51"/>
      <c r="F47" s="52"/>
      <c r="G47" s="51"/>
      <c r="H47" s="51"/>
      <c r="I47" s="51"/>
      <c r="J47" s="52"/>
      <c r="K47" s="51"/>
    </row>
    <row r="48" spans="2:11" ht="12.75" customHeight="1">
      <c r="B48" s="52"/>
      <c r="C48" s="6"/>
      <c r="D48" s="52"/>
      <c r="E48" s="51"/>
      <c r="F48" s="52"/>
      <c r="G48" s="51"/>
      <c r="H48" s="51"/>
      <c r="I48" s="51"/>
      <c r="J48" s="52"/>
      <c r="K48" s="51"/>
    </row>
    <row r="49" spans="2:11" ht="12.75" customHeight="1">
      <c r="B49" s="52"/>
      <c r="C49" s="6"/>
      <c r="D49" s="52"/>
      <c r="E49" s="51"/>
      <c r="F49" s="52"/>
      <c r="G49" s="51"/>
      <c r="H49" s="51"/>
      <c r="I49" s="51"/>
      <c r="J49" s="52"/>
      <c r="K49" s="51"/>
    </row>
  </sheetData>
  <sortState ref="C7:K25">
    <sortCondition descending="1" ref="J7:J25"/>
    <sortCondition descending="1" ref="K7:K25"/>
  </sortState>
  <mergeCells count="8">
    <mergeCell ref="C2:K2"/>
    <mergeCell ref="C3:K3"/>
    <mergeCell ref="C4:C6"/>
    <mergeCell ref="D4:E4"/>
    <mergeCell ref="F4:G4"/>
    <mergeCell ref="H4:I4"/>
    <mergeCell ref="J4:J5"/>
    <mergeCell ref="K4:K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OPTICA-RODA</cp:lastModifiedBy>
  <dcterms:created xsi:type="dcterms:W3CDTF">2015-02-08T16:24:39Z</dcterms:created>
  <dcterms:modified xsi:type="dcterms:W3CDTF">2016-09-23T08:05:09Z</dcterms:modified>
</cp:coreProperties>
</file>