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120" windowWidth="10455" windowHeight="4620"/>
  </bookViews>
  <sheets>
    <sheet name="Hoja1" sheetId="1" r:id="rId1"/>
    <sheet name="Hoja4" sheetId="4" r:id="rId2"/>
    <sheet name="Hoja2" sheetId="2" r:id="rId3"/>
    <sheet name="Hoja3" sheetId="3" r:id="rId4"/>
  </sheets>
  <definedNames>
    <definedName name="_xlnm.Print_Area" localSheetId="0">Hoja1!$B$6:$P$83</definedName>
  </definedNames>
  <calcPr calcId="124519"/>
</workbook>
</file>

<file path=xl/calcChain.xml><?xml version="1.0" encoding="utf-8"?>
<calcChain xmlns="http://schemas.openxmlformats.org/spreadsheetml/2006/main">
  <c r="O15" i="1"/>
  <c r="O14"/>
  <c r="O12"/>
  <c r="O29"/>
  <c r="O13"/>
  <c r="O11"/>
  <c r="O17"/>
  <c r="O23"/>
  <c r="O8"/>
  <c r="O9"/>
  <c r="O10"/>
  <c r="O16"/>
  <c r="O21"/>
  <c r="O20"/>
  <c r="O18"/>
  <c r="O19"/>
  <c r="O27"/>
  <c r="O24"/>
  <c r="O25"/>
  <c r="O30"/>
  <c r="O46"/>
  <c r="O47"/>
  <c r="O48"/>
  <c r="O54"/>
  <c r="O55"/>
  <c r="O56"/>
  <c r="O22"/>
  <c r="O26"/>
  <c r="O28"/>
  <c r="O31"/>
  <c r="O32"/>
  <c r="O33"/>
  <c r="O34"/>
  <c r="O35"/>
  <c r="O36"/>
  <c r="O37"/>
  <c r="O38"/>
  <c r="O39"/>
  <c r="O40"/>
  <c r="O41"/>
  <c r="O42"/>
  <c r="O43"/>
  <c r="O44"/>
  <c r="O45"/>
  <c r="O49"/>
  <c r="O50"/>
  <c r="O51"/>
  <c r="O52"/>
  <c r="O53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7"/>
  <c r="N15"/>
  <c r="N14"/>
  <c r="N12"/>
  <c r="N29"/>
  <c r="N13"/>
  <c r="N11"/>
  <c r="N17"/>
  <c r="N23"/>
  <c r="N8"/>
  <c r="N9"/>
  <c r="N10"/>
  <c r="N16"/>
  <c r="N21"/>
  <c r="N20"/>
  <c r="N18"/>
  <c r="N19"/>
  <c r="N27"/>
  <c r="N24"/>
  <c r="N25"/>
  <c r="N30"/>
  <c r="N46"/>
  <c r="N47"/>
  <c r="N48"/>
  <c r="N54"/>
  <c r="N55"/>
  <c r="N56"/>
  <c r="N22"/>
  <c r="N26"/>
  <c r="N28"/>
  <c r="N31"/>
  <c r="N32"/>
  <c r="N33"/>
  <c r="N34"/>
  <c r="N35"/>
  <c r="N36"/>
  <c r="N37"/>
  <c r="N38"/>
  <c r="N39"/>
  <c r="N40"/>
  <c r="N41"/>
  <c r="N42"/>
  <c r="N43"/>
  <c r="N44"/>
  <c r="N45"/>
  <c r="N49"/>
  <c r="N50"/>
  <c r="N51"/>
  <c r="N52"/>
  <c r="N53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7"/>
  <c r="E19" i="2" l="1"/>
  <c r="M19" s="1"/>
  <c r="D19"/>
  <c r="L19" s="1"/>
  <c r="E20"/>
  <c r="M20" s="1"/>
  <c r="D20"/>
  <c r="L20" s="1"/>
  <c r="E14"/>
  <c r="M14" s="1"/>
  <c r="D14"/>
  <c r="L14" s="1"/>
  <c r="E12"/>
  <c r="M12" s="1"/>
  <c r="D12"/>
  <c r="L12" s="1"/>
  <c r="E11"/>
  <c r="M11" s="1"/>
  <c r="D11"/>
  <c r="L11" s="1"/>
  <c r="E10"/>
  <c r="M10" s="1"/>
  <c r="D10"/>
  <c r="L10" s="1"/>
  <c r="E17"/>
  <c r="M17" s="1"/>
  <c r="D17"/>
  <c r="L17" s="1"/>
  <c r="E13"/>
  <c r="M13" s="1"/>
  <c r="D13"/>
  <c r="L13" s="1"/>
  <c r="E18"/>
  <c r="M18" s="1"/>
  <c r="D18"/>
  <c r="L18" s="1"/>
  <c r="E9"/>
  <c r="M9" s="1"/>
  <c r="D9"/>
  <c r="L9" s="1"/>
  <c r="E16"/>
  <c r="M16" s="1"/>
  <c r="D16"/>
  <c r="L16" s="1"/>
  <c r="E15"/>
  <c r="M15" s="1"/>
  <c r="D15"/>
  <c r="L15" s="1"/>
  <c r="E8"/>
  <c r="M8" s="1"/>
  <c r="D8"/>
  <c r="L8" s="1"/>
  <c r="E7"/>
  <c r="M7" s="1"/>
  <c r="D7"/>
  <c r="L7" s="1"/>
</calcChain>
</file>

<file path=xl/sharedStrings.xml><?xml version="1.0" encoding="utf-8"?>
<sst xmlns="http://schemas.openxmlformats.org/spreadsheetml/2006/main" count="247" uniqueCount="168">
  <si>
    <t>III OXIGEN SERIES 2017</t>
  </si>
  <si>
    <t xml:space="preserve">JAÉN </t>
  </si>
  <si>
    <t>PERALTA</t>
  </si>
  <si>
    <t>ARGANDA DEL REY</t>
  </si>
  <si>
    <t>IGUALADA</t>
  </si>
  <si>
    <t>TOTAL</t>
  </si>
  <si>
    <t>VUELTAS</t>
  </si>
  <si>
    <t>CLUB</t>
  </si>
  <si>
    <t>NICK</t>
  </si>
  <si>
    <t>NOMBRE</t>
  </si>
  <si>
    <t>ptos</t>
  </si>
  <si>
    <t>vueltas</t>
  </si>
  <si>
    <t>PUESTO</t>
  </si>
  <si>
    <t>PUNTOS</t>
  </si>
  <si>
    <t>Ateneu slot</t>
  </si>
  <si>
    <t>Missic</t>
  </si>
  <si>
    <t>Carles Povill</t>
  </si>
  <si>
    <t>Cisco</t>
  </si>
  <si>
    <t>Cisco Salvador</t>
  </si>
  <si>
    <t>C.S. Jaén</t>
  </si>
  <si>
    <t>Alfonso</t>
  </si>
  <si>
    <t>Alfonso Quesada</t>
  </si>
  <si>
    <t>Javiniu</t>
  </si>
  <si>
    <t>Javier Díaz</t>
  </si>
  <si>
    <t>Abobi</t>
  </si>
  <si>
    <t>Juan Manuel Moya</t>
  </si>
  <si>
    <t>ZZ Slot</t>
  </si>
  <si>
    <t>Ivan Ibarzo</t>
  </si>
  <si>
    <t>Rafael Esteban</t>
  </si>
  <si>
    <t>Oregon Slot</t>
  </si>
  <si>
    <t>Jose Luis Molina Jr</t>
  </si>
  <si>
    <t>Atalaya Slot</t>
  </si>
  <si>
    <t>Beyja</t>
  </si>
  <si>
    <t>Jok</t>
  </si>
  <si>
    <t>Joaquín Cardiel</t>
  </si>
  <si>
    <t>California Slot</t>
  </si>
  <si>
    <t>Litus</t>
  </si>
  <si>
    <t>Carles Carceller</t>
  </si>
  <si>
    <t>Djlutz</t>
  </si>
  <si>
    <t>Daniel Julve</t>
  </si>
  <si>
    <t>Olgydan</t>
  </si>
  <si>
    <t>Daniel Tabáres</t>
  </si>
  <si>
    <t>Marco Ara</t>
  </si>
  <si>
    <t>Bombay slot</t>
  </si>
  <si>
    <t>Miki</t>
  </si>
  <si>
    <t>Miguel García</t>
  </si>
  <si>
    <t>Complutum slot</t>
  </si>
  <si>
    <t>Miguel</t>
  </si>
  <si>
    <t>Miguel Angel Avila</t>
  </si>
  <si>
    <t>Richi</t>
  </si>
  <si>
    <t>Ricardo Carrillo</t>
  </si>
  <si>
    <t>Scarface</t>
  </si>
  <si>
    <t>David Lugilde</t>
  </si>
  <si>
    <t>Miquel Aibar</t>
  </si>
  <si>
    <t>Evaristo</t>
  </si>
  <si>
    <t>Ramon Sendra</t>
  </si>
  <si>
    <t>Pitlane Slot</t>
  </si>
  <si>
    <t>Albert Margalef</t>
  </si>
  <si>
    <t>Pep Guillemat</t>
  </si>
  <si>
    <t>Roger Parera</t>
  </si>
  <si>
    <t>Pimpo</t>
  </si>
  <si>
    <t>Joan Fargas</t>
  </si>
  <si>
    <t>Adolfo Noriega</t>
  </si>
  <si>
    <t>Moratros</t>
  </si>
  <si>
    <t>Pep0n</t>
  </si>
  <si>
    <t>Jose Angel Carsi</t>
  </si>
  <si>
    <t>Oxigen Donosti</t>
  </si>
  <si>
    <t>Richard77</t>
  </si>
  <si>
    <t>Ricardo Ruiz</t>
  </si>
  <si>
    <t>Raul Manzanares</t>
  </si>
  <si>
    <t>Juancar</t>
  </si>
  <si>
    <t>Juan Carlos Gomez</t>
  </si>
  <si>
    <t>C.S. Talegas</t>
  </si>
  <si>
    <t>Fermin Caballero</t>
  </si>
  <si>
    <t>Javier Villanueva</t>
  </si>
  <si>
    <t>Jose C</t>
  </si>
  <si>
    <t>José Carlos Fernández</t>
  </si>
  <si>
    <t>Javieryakie</t>
  </si>
  <si>
    <t>Javier Perez</t>
  </si>
  <si>
    <t>Tochy</t>
  </si>
  <si>
    <t>Luis Frutos</t>
  </si>
  <si>
    <t>Huercal Overa</t>
  </si>
  <si>
    <t>Torrent</t>
  </si>
  <si>
    <t>Bartolome Torrente</t>
  </si>
  <si>
    <t>Euskalhobby</t>
  </si>
  <si>
    <t>Ignacio Caballero</t>
  </si>
  <si>
    <t>C.S. Alhambra</t>
  </si>
  <si>
    <t>Armando Garcia</t>
  </si>
  <si>
    <t>Antonio Exposito</t>
  </si>
  <si>
    <t>C.S. Ubeda</t>
  </si>
  <si>
    <t>Pillallo</t>
  </si>
  <si>
    <t>Juan Antonio Molina</t>
  </si>
  <si>
    <t>Lluiset</t>
  </si>
  <si>
    <t>Luis Merino</t>
  </si>
  <si>
    <t>Pedro Cabrejas</t>
  </si>
  <si>
    <t>David Juan Borja</t>
  </si>
  <si>
    <t>Eduardo Hernandez</t>
  </si>
  <si>
    <t>Javier Gracia</t>
  </si>
  <si>
    <t>Fran Navarro</t>
  </si>
  <si>
    <t>Jose David Martin</t>
  </si>
  <si>
    <t>Jose Antonio Parra</t>
  </si>
  <si>
    <t>Hawaiian</t>
  </si>
  <si>
    <t>Diego Sharon</t>
  </si>
  <si>
    <t>Carlos Sharon</t>
  </si>
  <si>
    <t>Martu</t>
  </si>
  <si>
    <t>Bernadre</t>
  </si>
  <si>
    <t>Andres Bernardino</t>
  </si>
  <si>
    <t>Jesus Calderon</t>
  </si>
  <si>
    <t>Juanan Perez</t>
  </si>
  <si>
    <t>Paco Escabias</t>
  </si>
  <si>
    <t>Casero</t>
  </si>
  <si>
    <t>Aitor Mimendia</t>
  </si>
  <si>
    <t>jjz</t>
  </si>
  <si>
    <t>Javier Zobra</t>
  </si>
  <si>
    <t>Richimg</t>
  </si>
  <si>
    <t>Ricardo Martinez</t>
  </si>
  <si>
    <t>Eduardo</t>
  </si>
  <si>
    <t>Sergio</t>
  </si>
  <si>
    <t>Molina</t>
  </si>
  <si>
    <t>Asier Azkarraga</t>
  </si>
  <si>
    <t>Pedro Azurmendi</t>
  </si>
  <si>
    <t>Pedro Amo</t>
  </si>
  <si>
    <t>nº pilotos</t>
  </si>
  <si>
    <r>
      <t xml:space="preserve">III OXIGEN SERIES 2017 </t>
    </r>
    <r>
      <rPr>
        <sz val="22"/>
        <color theme="1"/>
        <rFont val="Calibri"/>
        <family val="2"/>
        <scheme val="minor"/>
      </rPr>
      <t>(clubes)</t>
    </r>
  </si>
  <si>
    <t>??/09/17</t>
  </si>
  <si>
    <t>??/11/17</t>
  </si>
  <si>
    <t>CLUB SLOT JAEN</t>
  </si>
  <si>
    <t>ATENEU SLOT RACING</t>
  </si>
  <si>
    <t>ZZ SLOT</t>
  </si>
  <si>
    <t>CALIFORNIA SLOT</t>
  </si>
  <si>
    <t>COMPLUTUM SLOT</t>
  </si>
  <si>
    <t>PITLANE SLOT</t>
  </si>
  <si>
    <t>MORATROS SLOT</t>
  </si>
  <si>
    <t>SCX ALHAMBRA</t>
  </si>
  <si>
    <t>ATALAYA SLOT</t>
  </si>
  <si>
    <t>OREGON SLOT</t>
  </si>
  <si>
    <t>OXIGEN DONOSTI</t>
  </si>
  <si>
    <t>BOMBAY SLOT</t>
  </si>
  <si>
    <t>C.S. TALEGAS</t>
  </si>
  <si>
    <t>UBEDA SLOT RACING</t>
  </si>
  <si>
    <t>CAMPO REAL</t>
  </si>
  <si>
    <t>Javier García</t>
  </si>
  <si>
    <t>Antonio Sanz</t>
  </si>
  <si>
    <t>David Barreiro</t>
  </si>
  <si>
    <t>Rubén Rama</t>
  </si>
  <si>
    <t>Alfonso Mouriño</t>
  </si>
  <si>
    <t>Manuel Pereira</t>
  </si>
  <si>
    <t>Joao Ferreira</t>
  </si>
  <si>
    <t>Complutum</t>
  </si>
  <si>
    <t>Miguel Navarro</t>
  </si>
  <si>
    <t>pruebas</t>
  </si>
  <si>
    <t>Bebeto</t>
  </si>
  <si>
    <t>Barri</t>
  </si>
  <si>
    <t>SD Ferrol</t>
  </si>
  <si>
    <t>Rias Baixas</t>
  </si>
  <si>
    <t>GP Slot</t>
  </si>
  <si>
    <t>Raul</t>
  </si>
  <si>
    <t>Bletes</t>
  </si>
  <si>
    <t>Suburban</t>
  </si>
  <si>
    <t>Hector</t>
  </si>
  <si>
    <t>Calicorbera</t>
  </si>
  <si>
    <t>Pablo Riesco</t>
  </si>
  <si>
    <t>Hector Fortes</t>
  </si>
  <si>
    <t>Miguel Yepes</t>
  </si>
  <si>
    <t>Gasclavat</t>
  </si>
  <si>
    <t>Albert Atienza</t>
  </si>
  <si>
    <t>Juanra Mesas</t>
  </si>
  <si>
    <t>Angel Navarro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</si>
</sst>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u/>
      <sz val="1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92">
    <xf numFmtId="0" fontId="0" fillId="0" borderId="0" xfId="0"/>
    <xf numFmtId="0" fontId="1" fillId="2" borderId="0" xfId="0" applyFont="1" applyFill="1" applyAlignment="1">
      <alignment horizontal="center" vertical="center"/>
    </xf>
    <xf numFmtId="0" fontId="1" fillId="2" borderId="0" xfId="0" applyFont="1" applyFill="1"/>
    <xf numFmtId="0" fontId="2" fillId="2" borderId="2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Border="1"/>
    <xf numFmtId="0" fontId="1" fillId="2" borderId="0" xfId="0" applyFont="1" applyFill="1" applyBorder="1" applyAlignment="1">
      <alignment horizontal="right"/>
    </xf>
    <xf numFmtId="0" fontId="1" fillId="2" borderId="1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4" fontId="1" fillId="2" borderId="5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4" fontId="1" fillId="2" borderId="3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right"/>
    </xf>
    <xf numFmtId="0" fontId="1" fillId="3" borderId="0" xfId="0" applyFont="1" applyFill="1" applyAlignment="1">
      <alignment horizontal="right"/>
    </xf>
    <xf numFmtId="0" fontId="1" fillId="3" borderId="0" xfId="0" applyFont="1" applyFill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14" fontId="2" fillId="2" borderId="2" xfId="0" applyNumberFormat="1" applyFont="1" applyFill="1" applyBorder="1" applyAlignment="1">
      <alignment vertical="center"/>
    </xf>
    <xf numFmtId="14" fontId="2" fillId="2" borderId="4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vertical="center"/>
    </xf>
    <xf numFmtId="14" fontId="2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right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vertical="center"/>
    </xf>
    <xf numFmtId="0" fontId="1" fillId="3" borderId="8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right"/>
    </xf>
    <xf numFmtId="0" fontId="1" fillId="2" borderId="2" xfId="0" applyFont="1" applyFill="1" applyBorder="1" applyAlignment="1">
      <alignment horizontal="right"/>
    </xf>
    <xf numFmtId="0" fontId="1" fillId="3" borderId="0" xfId="0" applyFont="1" applyFill="1" applyBorder="1" applyAlignment="1">
      <alignment horizontal="right"/>
    </xf>
    <xf numFmtId="0" fontId="2" fillId="3" borderId="4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0" fontId="3" fillId="2" borderId="0" xfId="0" applyFont="1" applyFill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1" fillId="2" borderId="0" xfId="0" quotePrefix="1" applyFont="1" applyFill="1" applyBorder="1" applyAlignment="1">
      <alignment horizontal="center" vertical="center"/>
    </xf>
    <xf numFmtId="0" fontId="2" fillId="2" borderId="2" xfId="0" quotePrefix="1" applyFont="1" applyFill="1" applyBorder="1" applyAlignment="1">
      <alignment horizontal="center" vertical="center"/>
    </xf>
    <xf numFmtId="0" fontId="7" fillId="2" borderId="0" xfId="0" quotePrefix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right" vertical="center"/>
    </xf>
    <xf numFmtId="0" fontId="8" fillId="2" borderId="0" xfId="0" applyFont="1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right"/>
    </xf>
    <xf numFmtId="0" fontId="7" fillId="2" borderId="10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right"/>
    </xf>
    <xf numFmtId="0" fontId="4" fillId="5" borderId="0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1" fillId="5" borderId="0" xfId="0" quotePrefix="1" applyFont="1" applyFill="1" applyAlignment="1">
      <alignment horizontal="center" vertical="center"/>
    </xf>
    <xf numFmtId="0" fontId="1" fillId="5" borderId="0" xfId="0" quotePrefix="1" applyFont="1" applyFill="1" applyBorder="1" applyAlignment="1">
      <alignment horizontal="center" vertical="center"/>
    </xf>
    <xf numFmtId="0" fontId="2" fillId="5" borderId="2" xfId="0" quotePrefix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right" vertical="center"/>
    </xf>
    <xf numFmtId="0" fontId="1" fillId="3" borderId="8" xfId="0" applyFont="1" applyFill="1" applyBorder="1" applyAlignment="1">
      <alignment horizontal="right" vertical="center"/>
    </xf>
    <xf numFmtId="0" fontId="3" fillId="2" borderId="0" xfId="0" applyFont="1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1" fillId="2" borderId="0" xfId="0" applyFont="1" applyFill="1" applyBorder="1" applyAlignment="1">
      <alignment horizontal="right"/>
    </xf>
    <xf numFmtId="0" fontId="1" fillId="2" borderId="1" xfId="0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gif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13" Type="http://schemas.openxmlformats.org/officeDocument/2006/relationships/image" Target="../media/image23.jpeg"/><Relationship Id="rId18" Type="http://schemas.openxmlformats.org/officeDocument/2006/relationships/image" Target="../media/image27.jpeg"/><Relationship Id="rId3" Type="http://schemas.openxmlformats.org/officeDocument/2006/relationships/image" Target="../media/image2.png"/><Relationship Id="rId21" Type="http://schemas.openxmlformats.org/officeDocument/2006/relationships/image" Target="../media/image11.gif"/><Relationship Id="rId7" Type="http://schemas.openxmlformats.org/officeDocument/2006/relationships/image" Target="../media/image30.jpeg"/><Relationship Id="rId12" Type="http://schemas.openxmlformats.org/officeDocument/2006/relationships/image" Target="../media/image22.jpeg"/><Relationship Id="rId17" Type="http://schemas.openxmlformats.org/officeDocument/2006/relationships/image" Target="../media/image26.png"/><Relationship Id="rId2" Type="http://schemas.openxmlformats.org/officeDocument/2006/relationships/image" Target="../media/image3.png"/><Relationship Id="rId16" Type="http://schemas.openxmlformats.org/officeDocument/2006/relationships/image" Target="../media/image31.jpeg"/><Relationship Id="rId20" Type="http://schemas.openxmlformats.org/officeDocument/2006/relationships/image" Target="../media/image17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25.png"/><Relationship Id="rId5" Type="http://schemas.openxmlformats.org/officeDocument/2006/relationships/image" Target="../media/image29.jpeg"/><Relationship Id="rId15" Type="http://schemas.openxmlformats.org/officeDocument/2006/relationships/image" Target="../media/image6.jpeg"/><Relationship Id="rId23" Type="http://schemas.openxmlformats.org/officeDocument/2006/relationships/image" Target="../media/image28.jpeg"/><Relationship Id="rId10" Type="http://schemas.openxmlformats.org/officeDocument/2006/relationships/image" Target="../media/image19.jpeg"/><Relationship Id="rId19" Type="http://schemas.openxmlformats.org/officeDocument/2006/relationships/image" Target="../media/image15.jpeg"/><Relationship Id="rId4" Type="http://schemas.openxmlformats.org/officeDocument/2006/relationships/image" Target="../media/image4.jpeg"/><Relationship Id="rId9" Type="http://schemas.openxmlformats.org/officeDocument/2006/relationships/image" Target="../media/image7.jpeg"/><Relationship Id="rId14" Type="http://schemas.openxmlformats.org/officeDocument/2006/relationships/image" Target="../media/image10.jpeg"/><Relationship Id="rId22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166705</xdr:colOff>
      <xdr:row>4</xdr:row>
      <xdr:rowOff>0</xdr:rowOff>
    </xdr:from>
    <xdr:to>
      <xdr:col>6</xdr:col>
      <xdr:colOff>345735</xdr:colOff>
      <xdr:row>4</xdr:row>
      <xdr:rowOff>158400</xdr:rowOff>
    </xdr:to>
    <xdr:pic>
      <xdr:nvPicPr>
        <xdr:cNvPr id="113" name="112 Imagen" descr="LOGO JAEN.jpg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48030" y="238125"/>
          <a:ext cx="179030" cy="1584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176231</xdr:colOff>
      <xdr:row>4</xdr:row>
      <xdr:rowOff>0</xdr:rowOff>
    </xdr:from>
    <xdr:to>
      <xdr:col>10</xdr:col>
      <xdr:colOff>334631</xdr:colOff>
      <xdr:row>4</xdr:row>
      <xdr:rowOff>158400</xdr:rowOff>
    </xdr:to>
    <xdr:pic>
      <xdr:nvPicPr>
        <xdr:cNvPr id="116" name="115 Imagen" descr="Logotipo Complutum Slot.png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14956" y="238125"/>
          <a:ext cx="158400" cy="15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200046</xdr:colOff>
      <xdr:row>4</xdr:row>
      <xdr:rowOff>0</xdr:rowOff>
    </xdr:from>
    <xdr:to>
      <xdr:col>12</xdr:col>
      <xdr:colOff>308567</xdr:colOff>
      <xdr:row>4</xdr:row>
      <xdr:rowOff>158400</xdr:rowOff>
    </xdr:to>
    <xdr:pic>
      <xdr:nvPicPr>
        <xdr:cNvPr id="119" name="118 Imagen" descr="Carthagobarna escudo.png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33996" y="942975"/>
          <a:ext cx="108521" cy="158400"/>
        </a:xfrm>
        <a:prstGeom prst="rect">
          <a:avLst/>
        </a:prstGeom>
      </xdr:spPr>
    </xdr:pic>
    <xdr:clientData/>
  </xdr:twoCellAnchor>
  <xdr:twoCellAnchor editAs="oneCell">
    <xdr:from>
      <xdr:col>8</xdr:col>
      <xdr:colOff>95260</xdr:colOff>
      <xdr:row>4</xdr:row>
      <xdr:rowOff>0</xdr:rowOff>
    </xdr:from>
    <xdr:to>
      <xdr:col>8</xdr:col>
      <xdr:colOff>360636</xdr:colOff>
      <xdr:row>4</xdr:row>
      <xdr:rowOff>158400</xdr:rowOff>
    </xdr:to>
    <xdr:pic>
      <xdr:nvPicPr>
        <xdr:cNvPr id="120" name="119 Imagen" descr="atalaya.jpg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29210" y="942975"/>
          <a:ext cx="265376" cy="158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5</xdr:row>
      <xdr:rowOff>0</xdr:rowOff>
    </xdr:from>
    <xdr:to>
      <xdr:col>20</xdr:col>
      <xdr:colOff>488157</xdr:colOff>
      <xdr:row>5</xdr:row>
      <xdr:rowOff>159352</xdr:rowOff>
    </xdr:to>
    <xdr:pic>
      <xdr:nvPicPr>
        <xdr:cNvPr id="62" name="61 Imagen" descr="californiaoriginal.png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325100" y="1104900"/>
          <a:ext cx="488157" cy="159352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6</xdr:row>
      <xdr:rowOff>0</xdr:rowOff>
    </xdr:from>
    <xdr:to>
      <xdr:col>20</xdr:col>
      <xdr:colOff>225095</xdr:colOff>
      <xdr:row>6</xdr:row>
      <xdr:rowOff>158400</xdr:rowOff>
    </xdr:to>
    <xdr:pic>
      <xdr:nvPicPr>
        <xdr:cNvPr id="63" name="62 Imagen" descr="huercal.jpg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325100" y="1266825"/>
          <a:ext cx="225095" cy="158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7</xdr:row>
      <xdr:rowOff>0</xdr:rowOff>
    </xdr:from>
    <xdr:to>
      <xdr:col>20</xdr:col>
      <xdr:colOff>316800</xdr:colOff>
      <xdr:row>7</xdr:row>
      <xdr:rowOff>158400</xdr:rowOff>
    </xdr:to>
    <xdr:pic>
      <xdr:nvPicPr>
        <xdr:cNvPr id="64" name="63 Imagen" descr="bombay.jpg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325100" y="1428750"/>
          <a:ext cx="316800" cy="158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</xdr:row>
      <xdr:rowOff>0</xdr:rowOff>
    </xdr:from>
    <xdr:to>
      <xdr:col>20</xdr:col>
      <xdr:colOff>179030</xdr:colOff>
      <xdr:row>8</xdr:row>
      <xdr:rowOff>158400</xdr:rowOff>
    </xdr:to>
    <xdr:pic>
      <xdr:nvPicPr>
        <xdr:cNvPr id="66" name="65 Imagen" descr="LOGO JAEN.jpg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25100" y="1590675"/>
          <a:ext cx="179030" cy="158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9</xdr:row>
      <xdr:rowOff>0</xdr:rowOff>
    </xdr:from>
    <xdr:to>
      <xdr:col>20</xdr:col>
      <xdr:colOff>158400</xdr:colOff>
      <xdr:row>9</xdr:row>
      <xdr:rowOff>158400</xdr:rowOff>
    </xdr:to>
    <xdr:pic>
      <xdr:nvPicPr>
        <xdr:cNvPr id="67" name="66 Imagen" descr="Logotipo Complutum Slot.png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325100" y="1752600"/>
          <a:ext cx="158400" cy="158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10</xdr:row>
      <xdr:rowOff>0</xdr:rowOff>
    </xdr:from>
    <xdr:to>
      <xdr:col>20</xdr:col>
      <xdr:colOff>140328</xdr:colOff>
      <xdr:row>10</xdr:row>
      <xdr:rowOff>158400</xdr:rowOff>
    </xdr:to>
    <xdr:pic>
      <xdr:nvPicPr>
        <xdr:cNvPr id="68" name="67 Imagen" descr="moratros.png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325100" y="1914525"/>
          <a:ext cx="140328" cy="158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11</xdr:row>
      <xdr:rowOff>0</xdr:rowOff>
    </xdr:from>
    <xdr:to>
      <xdr:col>20</xdr:col>
      <xdr:colOff>513834</xdr:colOff>
      <xdr:row>11</xdr:row>
      <xdr:rowOff>158400</xdr:rowOff>
    </xdr:to>
    <xdr:pic>
      <xdr:nvPicPr>
        <xdr:cNvPr id="69" name="68 Imagen" descr="ateneu.jpg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325100" y="2076450"/>
          <a:ext cx="513834" cy="158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12</xdr:row>
      <xdr:rowOff>0</xdr:rowOff>
    </xdr:from>
    <xdr:to>
      <xdr:col>20</xdr:col>
      <xdr:colOff>206638</xdr:colOff>
      <xdr:row>12</xdr:row>
      <xdr:rowOff>158400</xdr:rowOff>
    </xdr:to>
    <xdr:pic>
      <xdr:nvPicPr>
        <xdr:cNvPr id="70" name="69 Imagen" descr="ferrol.jpg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125075" y="2238375"/>
          <a:ext cx="206638" cy="158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13</xdr:row>
      <xdr:rowOff>0</xdr:rowOff>
    </xdr:from>
    <xdr:to>
      <xdr:col>20</xdr:col>
      <xdr:colOff>227270</xdr:colOff>
      <xdr:row>13</xdr:row>
      <xdr:rowOff>158400</xdr:rowOff>
    </xdr:to>
    <xdr:pic>
      <xdr:nvPicPr>
        <xdr:cNvPr id="71" name="70 Imagen" descr="logo_zzslot.gif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325100" y="2400300"/>
          <a:ext cx="227270" cy="158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14</xdr:row>
      <xdr:rowOff>0</xdr:rowOff>
    </xdr:from>
    <xdr:to>
      <xdr:col>20</xdr:col>
      <xdr:colOff>223011</xdr:colOff>
      <xdr:row>14</xdr:row>
      <xdr:rowOff>158400</xdr:rowOff>
    </xdr:to>
    <xdr:pic>
      <xdr:nvPicPr>
        <xdr:cNvPr id="72" name="71 Imagen" descr="san lucar.jpg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325100" y="2562225"/>
          <a:ext cx="223011" cy="158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16</xdr:row>
      <xdr:rowOff>0</xdr:rowOff>
    </xdr:from>
    <xdr:to>
      <xdr:col>20</xdr:col>
      <xdr:colOff>346612</xdr:colOff>
      <xdr:row>16</xdr:row>
      <xdr:rowOff>158400</xdr:rowOff>
    </xdr:to>
    <xdr:pic>
      <xdr:nvPicPr>
        <xdr:cNvPr id="73" name="72 Imagen" descr="almanzora.jpg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325100" y="2886075"/>
          <a:ext cx="346612" cy="158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17</xdr:row>
      <xdr:rowOff>0</xdr:rowOff>
    </xdr:from>
    <xdr:to>
      <xdr:col>20</xdr:col>
      <xdr:colOff>281600</xdr:colOff>
      <xdr:row>17</xdr:row>
      <xdr:rowOff>158400</xdr:rowOff>
    </xdr:to>
    <xdr:pic>
      <xdr:nvPicPr>
        <xdr:cNvPr id="74" name="73 Imagen" descr="donosti.jpg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325100" y="3048000"/>
          <a:ext cx="281600" cy="158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18</xdr:row>
      <xdr:rowOff>0</xdr:rowOff>
    </xdr:from>
    <xdr:to>
      <xdr:col>20</xdr:col>
      <xdr:colOff>360360</xdr:colOff>
      <xdr:row>18</xdr:row>
      <xdr:rowOff>158400</xdr:rowOff>
    </xdr:to>
    <xdr:pic>
      <xdr:nvPicPr>
        <xdr:cNvPr id="75" name="74 Imagen" descr="dee21a4fb4-LOGO slot Corbera.jpg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325100" y="3209925"/>
          <a:ext cx="360360" cy="158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19</xdr:row>
      <xdr:rowOff>0</xdr:rowOff>
    </xdr:from>
    <xdr:to>
      <xdr:col>20</xdr:col>
      <xdr:colOff>156412</xdr:colOff>
      <xdr:row>19</xdr:row>
      <xdr:rowOff>158400</xdr:rowOff>
    </xdr:to>
    <xdr:pic>
      <xdr:nvPicPr>
        <xdr:cNvPr id="76" name="75 Imagen" descr="Logo_HST.jpg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325100" y="3371850"/>
          <a:ext cx="156412" cy="158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20</xdr:row>
      <xdr:rowOff>0</xdr:rowOff>
    </xdr:from>
    <xdr:to>
      <xdr:col>20</xdr:col>
      <xdr:colOff>311998</xdr:colOff>
      <xdr:row>20</xdr:row>
      <xdr:rowOff>158400</xdr:rowOff>
    </xdr:to>
    <xdr:pic>
      <xdr:nvPicPr>
        <xdr:cNvPr id="77" name="76 Imagen" descr="logo ubeda.jpg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0325100" y="3533775"/>
          <a:ext cx="311998" cy="158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21</xdr:row>
      <xdr:rowOff>2116</xdr:rowOff>
    </xdr:from>
    <xdr:to>
      <xdr:col>20</xdr:col>
      <xdr:colOff>265376</xdr:colOff>
      <xdr:row>21</xdr:row>
      <xdr:rowOff>158400</xdr:rowOff>
    </xdr:to>
    <xdr:pic>
      <xdr:nvPicPr>
        <xdr:cNvPr id="78" name="77 Imagen" descr="atalaya.jpg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325100" y="3697816"/>
          <a:ext cx="265376" cy="156284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22</xdr:row>
      <xdr:rowOff>0</xdr:rowOff>
    </xdr:from>
    <xdr:to>
      <xdr:col>20</xdr:col>
      <xdr:colOff>324720</xdr:colOff>
      <xdr:row>22</xdr:row>
      <xdr:rowOff>158400</xdr:rowOff>
    </xdr:to>
    <xdr:pic>
      <xdr:nvPicPr>
        <xdr:cNvPr id="79" name="78 Imagen" descr="costa del sol.jpg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0325100" y="3857625"/>
          <a:ext cx="324720" cy="158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23</xdr:row>
      <xdr:rowOff>0</xdr:rowOff>
    </xdr:from>
    <xdr:to>
      <xdr:col>20</xdr:col>
      <xdr:colOff>224156</xdr:colOff>
      <xdr:row>23</xdr:row>
      <xdr:rowOff>158400</xdr:rowOff>
    </xdr:to>
    <xdr:pic>
      <xdr:nvPicPr>
        <xdr:cNvPr id="80" name="79 Imagen" descr="donosti.jpg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0325100" y="4019550"/>
          <a:ext cx="224156" cy="158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15</xdr:row>
      <xdr:rowOff>2116</xdr:rowOff>
    </xdr:from>
    <xdr:to>
      <xdr:col>20</xdr:col>
      <xdr:colOff>576576</xdr:colOff>
      <xdr:row>15</xdr:row>
      <xdr:rowOff>158400</xdr:rowOff>
    </xdr:to>
    <xdr:pic>
      <xdr:nvPicPr>
        <xdr:cNvPr id="91" name="90 Imagen" descr="alhambra 1.jpg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0325100" y="2726266"/>
          <a:ext cx="576576" cy="156284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24</xdr:row>
      <xdr:rowOff>0</xdr:rowOff>
    </xdr:from>
    <xdr:to>
      <xdr:col>20</xdr:col>
      <xdr:colOff>346286</xdr:colOff>
      <xdr:row>24</xdr:row>
      <xdr:rowOff>158400</xdr:rowOff>
    </xdr:to>
    <xdr:pic>
      <xdr:nvPicPr>
        <xdr:cNvPr id="97" name="96 Imagen" descr="pit-lane-slot.jpg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325100" y="4181475"/>
          <a:ext cx="346286" cy="158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25</xdr:row>
      <xdr:rowOff>0</xdr:rowOff>
    </xdr:from>
    <xdr:to>
      <xdr:col>20</xdr:col>
      <xdr:colOff>158400</xdr:colOff>
      <xdr:row>25</xdr:row>
      <xdr:rowOff>158400</xdr:rowOff>
    </xdr:to>
    <xdr:pic>
      <xdr:nvPicPr>
        <xdr:cNvPr id="98" name="97 Imagen" descr="monza.jpg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0325100" y="4343400"/>
          <a:ext cx="158400" cy="158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26</xdr:row>
      <xdr:rowOff>0</xdr:rowOff>
    </xdr:from>
    <xdr:to>
      <xdr:col>20</xdr:col>
      <xdr:colOff>158400</xdr:colOff>
      <xdr:row>26</xdr:row>
      <xdr:rowOff>158400</xdr:rowOff>
    </xdr:to>
    <xdr:pic>
      <xdr:nvPicPr>
        <xdr:cNvPr id="100" name="99 Imagen" descr="oregon.jpg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0325100" y="4505325"/>
          <a:ext cx="158400" cy="158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27</xdr:row>
      <xdr:rowOff>0</xdr:rowOff>
    </xdr:from>
    <xdr:to>
      <xdr:col>20</xdr:col>
      <xdr:colOff>230400</xdr:colOff>
      <xdr:row>27</xdr:row>
      <xdr:rowOff>158400</xdr:rowOff>
    </xdr:to>
    <xdr:pic>
      <xdr:nvPicPr>
        <xdr:cNvPr id="101" name="100 Imagen" descr="henares slot cars.png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325100" y="4667250"/>
          <a:ext cx="230400" cy="158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28</xdr:row>
      <xdr:rowOff>0</xdr:rowOff>
    </xdr:from>
    <xdr:to>
      <xdr:col>20</xdr:col>
      <xdr:colOff>463722</xdr:colOff>
      <xdr:row>28</xdr:row>
      <xdr:rowOff>158400</xdr:rowOff>
    </xdr:to>
    <xdr:pic>
      <xdr:nvPicPr>
        <xdr:cNvPr id="103" name="102 Imagen" descr="slot cars center.png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325100" y="4829175"/>
          <a:ext cx="463722" cy="158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29</xdr:row>
      <xdr:rowOff>0</xdr:rowOff>
    </xdr:from>
    <xdr:to>
      <xdr:col>20</xdr:col>
      <xdr:colOff>158400</xdr:colOff>
      <xdr:row>29</xdr:row>
      <xdr:rowOff>158400</xdr:rowOff>
    </xdr:to>
    <xdr:pic>
      <xdr:nvPicPr>
        <xdr:cNvPr id="104" name="103 Imagen" descr="abs taldea.jpg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0325100" y="4991100"/>
          <a:ext cx="158400" cy="158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30</xdr:row>
      <xdr:rowOff>0</xdr:rowOff>
    </xdr:from>
    <xdr:to>
      <xdr:col>20</xdr:col>
      <xdr:colOff>281600</xdr:colOff>
      <xdr:row>30</xdr:row>
      <xdr:rowOff>158400</xdr:rowOff>
    </xdr:to>
    <xdr:pic>
      <xdr:nvPicPr>
        <xdr:cNvPr id="146" name="145 Imagen" descr="club slot talegas.jpg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629775" y="5153025"/>
          <a:ext cx="281600" cy="1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166705</xdr:colOff>
      <xdr:row>4</xdr:row>
      <xdr:rowOff>0</xdr:rowOff>
    </xdr:from>
    <xdr:to>
      <xdr:col>4</xdr:col>
      <xdr:colOff>345735</xdr:colOff>
      <xdr:row>4</xdr:row>
      <xdr:rowOff>158400</xdr:rowOff>
    </xdr:to>
    <xdr:pic>
      <xdr:nvPicPr>
        <xdr:cNvPr id="17" name="16 Imagen" descr="LOGO JAEN.jpg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05130" y="952500"/>
          <a:ext cx="179030" cy="1584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200046</xdr:colOff>
      <xdr:row>4</xdr:row>
      <xdr:rowOff>0</xdr:rowOff>
    </xdr:from>
    <xdr:to>
      <xdr:col>10</xdr:col>
      <xdr:colOff>308567</xdr:colOff>
      <xdr:row>4</xdr:row>
      <xdr:rowOff>158400</xdr:rowOff>
    </xdr:to>
    <xdr:pic>
      <xdr:nvPicPr>
        <xdr:cNvPr id="18" name="17 Imagen" descr="Carthagobarna escudo.png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05271" y="952500"/>
          <a:ext cx="108521" cy="158400"/>
        </a:xfrm>
        <a:prstGeom prst="rect">
          <a:avLst/>
        </a:prstGeom>
      </xdr:spPr>
    </xdr:pic>
    <xdr:clientData/>
  </xdr:twoCellAnchor>
  <xdr:twoCellAnchor editAs="oneCell">
    <xdr:from>
      <xdr:col>8</xdr:col>
      <xdr:colOff>176231</xdr:colOff>
      <xdr:row>4</xdr:row>
      <xdr:rowOff>0</xdr:rowOff>
    </xdr:from>
    <xdr:to>
      <xdr:col>8</xdr:col>
      <xdr:colOff>334631</xdr:colOff>
      <xdr:row>4</xdr:row>
      <xdr:rowOff>158400</xdr:rowOff>
    </xdr:to>
    <xdr:pic>
      <xdr:nvPicPr>
        <xdr:cNvPr id="25" name="24 Imagen" descr="Logotipo Complutum Slot.png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008831" y="965200"/>
          <a:ext cx="158400" cy="15840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4</xdr:row>
      <xdr:rowOff>0</xdr:rowOff>
    </xdr:from>
    <xdr:to>
      <xdr:col>6</xdr:col>
      <xdr:colOff>386026</xdr:colOff>
      <xdr:row>4</xdr:row>
      <xdr:rowOff>158400</xdr:rowOff>
    </xdr:to>
    <xdr:pic>
      <xdr:nvPicPr>
        <xdr:cNvPr id="31" name="30 Imagen" descr="atalaya.jpg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29050" y="965200"/>
          <a:ext cx="265376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64287</xdr:colOff>
      <xdr:row>5</xdr:row>
      <xdr:rowOff>0</xdr:rowOff>
    </xdr:from>
    <xdr:to>
      <xdr:col>18</xdr:col>
      <xdr:colOff>578121</xdr:colOff>
      <xdr:row>5</xdr:row>
      <xdr:rowOff>156284</xdr:rowOff>
    </xdr:to>
    <xdr:pic>
      <xdr:nvPicPr>
        <xdr:cNvPr id="35" name="34 Imagen" descr="ateneu.jpg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70187" y="1130300"/>
          <a:ext cx="513834" cy="156284"/>
        </a:xfrm>
        <a:prstGeom prst="rect">
          <a:avLst/>
        </a:prstGeom>
      </xdr:spPr>
    </xdr:pic>
    <xdr:clientData/>
  </xdr:twoCellAnchor>
  <xdr:twoCellAnchor editAs="oneCell">
    <xdr:from>
      <xdr:col>18</xdr:col>
      <xdr:colOff>90478</xdr:colOff>
      <xdr:row>6</xdr:row>
      <xdr:rowOff>0</xdr:rowOff>
    </xdr:from>
    <xdr:to>
      <xdr:col>18</xdr:col>
      <xdr:colOff>578635</xdr:colOff>
      <xdr:row>6</xdr:row>
      <xdr:rowOff>157236</xdr:rowOff>
    </xdr:to>
    <xdr:pic>
      <xdr:nvPicPr>
        <xdr:cNvPr id="36" name="35 Imagen" descr="californiaoriginal.png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96378" y="1295400"/>
          <a:ext cx="488157" cy="157236"/>
        </a:xfrm>
        <a:prstGeom prst="rect">
          <a:avLst/>
        </a:prstGeom>
      </xdr:spPr>
    </xdr:pic>
    <xdr:clientData/>
  </xdr:twoCellAnchor>
  <xdr:twoCellAnchor editAs="oneCell">
    <xdr:from>
      <xdr:col>18</xdr:col>
      <xdr:colOff>419056</xdr:colOff>
      <xdr:row>8</xdr:row>
      <xdr:rowOff>0</xdr:rowOff>
    </xdr:from>
    <xdr:to>
      <xdr:col>18</xdr:col>
      <xdr:colOff>577456</xdr:colOff>
      <xdr:row>8</xdr:row>
      <xdr:rowOff>156284</xdr:rowOff>
    </xdr:to>
    <xdr:pic>
      <xdr:nvPicPr>
        <xdr:cNvPr id="37" name="36 Imagen" descr="Logotipo Complutum Slot.png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4956" y="1625600"/>
          <a:ext cx="158400" cy="156284"/>
        </a:xfrm>
        <a:prstGeom prst="rect">
          <a:avLst/>
        </a:prstGeom>
      </xdr:spPr>
    </xdr:pic>
    <xdr:clientData/>
  </xdr:twoCellAnchor>
  <xdr:twoCellAnchor editAs="oneCell">
    <xdr:from>
      <xdr:col>18</xdr:col>
      <xdr:colOff>397627</xdr:colOff>
      <xdr:row>7</xdr:row>
      <xdr:rowOff>0</xdr:rowOff>
    </xdr:from>
    <xdr:to>
      <xdr:col>18</xdr:col>
      <xdr:colOff>576657</xdr:colOff>
      <xdr:row>7</xdr:row>
      <xdr:rowOff>158400</xdr:rowOff>
    </xdr:to>
    <xdr:pic>
      <xdr:nvPicPr>
        <xdr:cNvPr id="38" name="37 Imagen" descr="LOGO JAEN.jpg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03527" y="1460500"/>
          <a:ext cx="179030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352388</xdr:colOff>
      <xdr:row>9</xdr:row>
      <xdr:rowOff>0</xdr:rowOff>
    </xdr:from>
    <xdr:to>
      <xdr:col>18</xdr:col>
      <xdr:colOff>576544</xdr:colOff>
      <xdr:row>9</xdr:row>
      <xdr:rowOff>156284</xdr:rowOff>
    </xdr:to>
    <xdr:pic>
      <xdr:nvPicPr>
        <xdr:cNvPr id="39" name="38 Imagen" descr="donosti.jpg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458288" y="1790700"/>
          <a:ext cx="224156" cy="156284"/>
        </a:xfrm>
        <a:prstGeom prst="rect">
          <a:avLst/>
        </a:prstGeom>
      </xdr:spPr>
    </xdr:pic>
    <xdr:clientData/>
  </xdr:twoCellAnchor>
  <xdr:twoCellAnchor editAs="oneCell">
    <xdr:from>
      <xdr:col>18</xdr:col>
      <xdr:colOff>311911</xdr:colOff>
      <xdr:row>10</xdr:row>
      <xdr:rowOff>0</xdr:rowOff>
    </xdr:from>
    <xdr:to>
      <xdr:col>18</xdr:col>
      <xdr:colOff>577287</xdr:colOff>
      <xdr:row>10</xdr:row>
      <xdr:rowOff>158400</xdr:rowOff>
    </xdr:to>
    <xdr:pic>
      <xdr:nvPicPr>
        <xdr:cNvPr id="48" name="47 Imagen" descr="atalaya.jpg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17811" y="1955800"/>
          <a:ext cx="265376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419056</xdr:colOff>
      <xdr:row>11</xdr:row>
      <xdr:rowOff>0</xdr:rowOff>
    </xdr:from>
    <xdr:to>
      <xdr:col>18</xdr:col>
      <xdr:colOff>577456</xdr:colOff>
      <xdr:row>11</xdr:row>
      <xdr:rowOff>158400</xdr:rowOff>
    </xdr:to>
    <xdr:pic>
      <xdr:nvPicPr>
        <xdr:cNvPr id="55" name="54 Imagen" descr="oregon.jpg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524956" y="2120900"/>
          <a:ext cx="158400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259529</xdr:colOff>
      <xdr:row>12</xdr:row>
      <xdr:rowOff>0</xdr:rowOff>
    </xdr:from>
    <xdr:to>
      <xdr:col>18</xdr:col>
      <xdr:colOff>576329</xdr:colOff>
      <xdr:row>12</xdr:row>
      <xdr:rowOff>158400</xdr:rowOff>
    </xdr:to>
    <xdr:pic>
      <xdr:nvPicPr>
        <xdr:cNvPr id="56" name="55 Imagen" descr="bombay.jpg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365429" y="2286000"/>
          <a:ext cx="316800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252386</xdr:colOff>
      <xdr:row>13</xdr:row>
      <xdr:rowOff>0</xdr:rowOff>
    </xdr:from>
    <xdr:to>
      <xdr:col>18</xdr:col>
      <xdr:colOff>577106</xdr:colOff>
      <xdr:row>13</xdr:row>
      <xdr:rowOff>158400</xdr:rowOff>
    </xdr:to>
    <xdr:pic>
      <xdr:nvPicPr>
        <xdr:cNvPr id="57" name="56 Imagen" descr="costa del sol.jpg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58286" y="2451100"/>
          <a:ext cx="324720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347626</xdr:colOff>
      <xdr:row>14</xdr:row>
      <xdr:rowOff>0</xdr:rowOff>
    </xdr:from>
    <xdr:to>
      <xdr:col>18</xdr:col>
      <xdr:colOff>578026</xdr:colOff>
      <xdr:row>14</xdr:row>
      <xdr:rowOff>158400</xdr:rowOff>
    </xdr:to>
    <xdr:pic>
      <xdr:nvPicPr>
        <xdr:cNvPr id="58" name="57 Imagen" descr="henares slot cars.png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453526" y="2616200"/>
          <a:ext cx="230400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230957</xdr:colOff>
      <xdr:row>15</xdr:row>
      <xdr:rowOff>0</xdr:rowOff>
    </xdr:from>
    <xdr:to>
      <xdr:col>18</xdr:col>
      <xdr:colOff>577243</xdr:colOff>
      <xdr:row>15</xdr:row>
      <xdr:rowOff>158400</xdr:rowOff>
    </xdr:to>
    <xdr:pic>
      <xdr:nvPicPr>
        <xdr:cNvPr id="59" name="58 Imagen" descr="pit-lane-slot.jpg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336857" y="2781300"/>
          <a:ext cx="346286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419056</xdr:colOff>
      <xdr:row>16</xdr:row>
      <xdr:rowOff>0</xdr:rowOff>
    </xdr:from>
    <xdr:to>
      <xdr:col>18</xdr:col>
      <xdr:colOff>577456</xdr:colOff>
      <xdr:row>16</xdr:row>
      <xdr:rowOff>158400</xdr:rowOff>
    </xdr:to>
    <xdr:pic>
      <xdr:nvPicPr>
        <xdr:cNvPr id="60" name="59 Imagen" descr="monza.jpg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524956" y="2946400"/>
          <a:ext cx="158400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371436</xdr:colOff>
      <xdr:row>17</xdr:row>
      <xdr:rowOff>0</xdr:rowOff>
    </xdr:from>
    <xdr:to>
      <xdr:col>18</xdr:col>
      <xdr:colOff>578074</xdr:colOff>
      <xdr:row>17</xdr:row>
      <xdr:rowOff>158400</xdr:rowOff>
    </xdr:to>
    <xdr:pic>
      <xdr:nvPicPr>
        <xdr:cNvPr id="61" name="60 Imagen" descr="ferrol.jpg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477336" y="3111500"/>
          <a:ext cx="206638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352388</xdr:colOff>
      <xdr:row>18</xdr:row>
      <xdr:rowOff>0</xdr:rowOff>
    </xdr:from>
    <xdr:to>
      <xdr:col>18</xdr:col>
      <xdr:colOff>577483</xdr:colOff>
      <xdr:row>18</xdr:row>
      <xdr:rowOff>156284</xdr:rowOff>
    </xdr:to>
    <xdr:pic>
      <xdr:nvPicPr>
        <xdr:cNvPr id="62" name="61 Imagen" descr="huercal.jpg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458288" y="3276600"/>
          <a:ext cx="225095" cy="15628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576576</xdr:colOff>
      <xdr:row>19</xdr:row>
      <xdr:rowOff>158400</xdr:rowOff>
    </xdr:to>
    <xdr:pic>
      <xdr:nvPicPr>
        <xdr:cNvPr id="63" name="62 Imagen" descr="alhambra 1.jpg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105900" y="3441700"/>
          <a:ext cx="576576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114288</xdr:colOff>
      <xdr:row>20</xdr:row>
      <xdr:rowOff>0</xdr:rowOff>
    </xdr:from>
    <xdr:to>
      <xdr:col>18</xdr:col>
      <xdr:colOff>578010</xdr:colOff>
      <xdr:row>20</xdr:row>
      <xdr:rowOff>158400</xdr:rowOff>
    </xdr:to>
    <xdr:pic>
      <xdr:nvPicPr>
        <xdr:cNvPr id="64" name="63 Imagen" descr="slot cars center.png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220188" y="3606800"/>
          <a:ext cx="463722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419056</xdr:colOff>
      <xdr:row>21</xdr:row>
      <xdr:rowOff>0</xdr:rowOff>
    </xdr:from>
    <xdr:to>
      <xdr:col>18</xdr:col>
      <xdr:colOff>577456</xdr:colOff>
      <xdr:row>21</xdr:row>
      <xdr:rowOff>158400</xdr:rowOff>
    </xdr:to>
    <xdr:pic>
      <xdr:nvPicPr>
        <xdr:cNvPr id="65" name="64 Imagen" descr="abs taldea.jpg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524956" y="3771900"/>
          <a:ext cx="158400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216671</xdr:colOff>
      <xdr:row>22</xdr:row>
      <xdr:rowOff>0</xdr:rowOff>
    </xdr:from>
    <xdr:to>
      <xdr:col>18</xdr:col>
      <xdr:colOff>577031</xdr:colOff>
      <xdr:row>22</xdr:row>
      <xdr:rowOff>158400</xdr:rowOff>
    </xdr:to>
    <xdr:pic>
      <xdr:nvPicPr>
        <xdr:cNvPr id="66" name="65 Imagen" descr="dee21a4fb4-LOGO slot Corbera.jpg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322571" y="3937000"/>
          <a:ext cx="360360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261910</xdr:colOff>
      <xdr:row>23</xdr:row>
      <xdr:rowOff>0</xdr:rowOff>
    </xdr:from>
    <xdr:to>
      <xdr:col>18</xdr:col>
      <xdr:colOff>573908</xdr:colOff>
      <xdr:row>23</xdr:row>
      <xdr:rowOff>158400</xdr:rowOff>
    </xdr:to>
    <xdr:pic>
      <xdr:nvPicPr>
        <xdr:cNvPr id="67" name="66 Imagen" descr="logo ubeda.jpg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367810" y="4102100"/>
          <a:ext cx="311998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299247</xdr:colOff>
      <xdr:row>24</xdr:row>
      <xdr:rowOff>0</xdr:rowOff>
    </xdr:from>
    <xdr:to>
      <xdr:col>18</xdr:col>
      <xdr:colOff>526517</xdr:colOff>
      <xdr:row>24</xdr:row>
      <xdr:rowOff>158400</xdr:rowOff>
    </xdr:to>
    <xdr:pic>
      <xdr:nvPicPr>
        <xdr:cNvPr id="68" name="67 Imagen" descr="logo_zzslot.gif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405147" y="4267200"/>
          <a:ext cx="227270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375447</xdr:colOff>
      <xdr:row>25</xdr:row>
      <xdr:rowOff>0</xdr:rowOff>
    </xdr:from>
    <xdr:to>
      <xdr:col>18</xdr:col>
      <xdr:colOff>515586</xdr:colOff>
      <xdr:row>25</xdr:row>
      <xdr:rowOff>158400</xdr:rowOff>
    </xdr:to>
    <xdr:pic>
      <xdr:nvPicPr>
        <xdr:cNvPr id="69" name="68 Imagen" descr="moratros.jpg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481347" y="4432300"/>
          <a:ext cx="140139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280197</xdr:colOff>
      <xdr:row>26</xdr:row>
      <xdr:rowOff>0</xdr:rowOff>
    </xdr:from>
    <xdr:to>
      <xdr:col>18</xdr:col>
      <xdr:colOff>561797</xdr:colOff>
      <xdr:row>26</xdr:row>
      <xdr:rowOff>158400</xdr:rowOff>
    </xdr:to>
    <xdr:pic>
      <xdr:nvPicPr>
        <xdr:cNvPr id="70" name="69 Imagen" descr="club slot talegas.jpg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386097" y="4597400"/>
          <a:ext cx="2816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428580</xdr:colOff>
      <xdr:row>6</xdr:row>
      <xdr:rowOff>0</xdr:rowOff>
    </xdr:from>
    <xdr:to>
      <xdr:col>0</xdr:col>
      <xdr:colOff>607610</xdr:colOff>
      <xdr:row>6</xdr:row>
      <xdr:rowOff>158400</xdr:rowOff>
    </xdr:to>
    <xdr:pic>
      <xdr:nvPicPr>
        <xdr:cNvPr id="71" name="70 Imagen" descr="LOGO JAEN.jpg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580" y="1276350"/>
          <a:ext cx="17903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95240</xdr:colOff>
      <xdr:row>7</xdr:row>
      <xdr:rowOff>0</xdr:rowOff>
    </xdr:from>
    <xdr:to>
      <xdr:col>0</xdr:col>
      <xdr:colOff>609074</xdr:colOff>
      <xdr:row>7</xdr:row>
      <xdr:rowOff>156284</xdr:rowOff>
    </xdr:to>
    <xdr:pic>
      <xdr:nvPicPr>
        <xdr:cNvPr id="72" name="71 Imagen" descr="ateneu.jpg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5240" y="1438275"/>
          <a:ext cx="513834" cy="156284"/>
        </a:xfrm>
        <a:prstGeom prst="rect">
          <a:avLst/>
        </a:prstGeom>
      </xdr:spPr>
    </xdr:pic>
    <xdr:clientData/>
  </xdr:twoCellAnchor>
  <xdr:twoCellAnchor editAs="oneCell">
    <xdr:from>
      <xdr:col>0</xdr:col>
      <xdr:colOff>380960</xdr:colOff>
      <xdr:row>8</xdr:row>
      <xdr:rowOff>0</xdr:rowOff>
    </xdr:from>
    <xdr:to>
      <xdr:col>0</xdr:col>
      <xdr:colOff>608230</xdr:colOff>
      <xdr:row>8</xdr:row>
      <xdr:rowOff>158400</xdr:rowOff>
    </xdr:to>
    <xdr:pic>
      <xdr:nvPicPr>
        <xdr:cNvPr id="73" name="72 Imagen" descr="logo_zzslot.gif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80960" y="1600200"/>
          <a:ext cx="22727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121431</xdr:colOff>
      <xdr:row>9</xdr:row>
      <xdr:rowOff>0</xdr:rowOff>
    </xdr:from>
    <xdr:to>
      <xdr:col>0</xdr:col>
      <xdr:colOff>609588</xdr:colOff>
      <xdr:row>9</xdr:row>
      <xdr:rowOff>157236</xdr:rowOff>
    </xdr:to>
    <xdr:pic>
      <xdr:nvPicPr>
        <xdr:cNvPr id="74" name="73 Imagen" descr="californiaoriginal.png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1431" y="1762125"/>
          <a:ext cx="488157" cy="157236"/>
        </a:xfrm>
        <a:prstGeom prst="rect">
          <a:avLst/>
        </a:prstGeom>
      </xdr:spPr>
    </xdr:pic>
    <xdr:clientData/>
  </xdr:twoCellAnchor>
  <xdr:twoCellAnchor editAs="oneCell">
    <xdr:from>
      <xdr:col>0</xdr:col>
      <xdr:colOff>450009</xdr:colOff>
      <xdr:row>10</xdr:row>
      <xdr:rowOff>0</xdr:rowOff>
    </xdr:from>
    <xdr:to>
      <xdr:col>0</xdr:col>
      <xdr:colOff>608409</xdr:colOff>
      <xdr:row>10</xdr:row>
      <xdr:rowOff>156284</xdr:rowOff>
    </xdr:to>
    <xdr:pic>
      <xdr:nvPicPr>
        <xdr:cNvPr id="75" name="74 Imagen" descr="Logotipo Complutum Slot.png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50009" y="1924050"/>
          <a:ext cx="158400" cy="156284"/>
        </a:xfrm>
        <a:prstGeom prst="rect">
          <a:avLst/>
        </a:prstGeom>
      </xdr:spPr>
    </xdr:pic>
    <xdr:clientData/>
  </xdr:twoCellAnchor>
  <xdr:twoCellAnchor editAs="oneCell">
    <xdr:from>
      <xdr:col>0</xdr:col>
      <xdr:colOff>261910</xdr:colOff>
      <xdr:row>11</xdr:row>
      <xdr:rowOff>0</xdr:rowOff>
    </xdr:from>
    <xdr:to>
      <xdr:col>0</xdr:col>
      <xdr:colOff>608196</xdr:colOff>
      <xdr:row>11</xdr:row>
      <xdr:rowOff>158400</xdr:rowOff>
    </xdr:to>
    <xdr:pic>
      <xdr:nvPicPr>
        <xdr:cNvPr id="76" name="75 Imagen" descr="pit-lane-slot.jpg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1910" y="2085975"/>
          <a:ext cx="346286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469057</xdr:colOff>
      <xdr:row>12</xdr:row>
      <xdr:rowOff>0</xdr:rowOff>
    </xdr:from>
    <xdr:to>
      <xdr:col>0</xdr:col>
      <xdr:colOff>609196</xdr:colOff>
      <xdr:row>12</xdr:row>
      <xdr:rowOff>158400</xdr:rowOff>
    </xdr:to>
    <xdr:pic>
      <xdr:nvPicPr>
        <xdr:cNvPr id="77" name="76 Imagen" descr="moratros.jpg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69057" y="2247900"/>
          <a:ext cx="140139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30953</xdr:colOff>
      <xdr:row>13</xdr:row>
      <xdr:rowOff>0</xdr:rowOff>
    </xdr:from>
    <xdr:to>
      <xdr:col>0</xdr:col>
      <xdr:colOff>607529</xdr:colOff>
      <xdr:row>13</xdr:row>
      <xdr:rowOff>158400</xdr:rowOff>
    </xdr:to>
    <xdr:pic>
      <xdr:nvPicPr>
        <xdr:cNvPr id="78" name="77 Imagen" descr="alhambra 1.jpg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0953" y="2409825"/>
          <a:ext cx="576576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342864</xdr:colOff>
      <xdr:row>14</xdr:row>
      <xdr:rowOff>0</xdr:rowOff>
    </xdr:from>
    <xdr:to>
      <xdr:col>0</xdr:col>
      <xdr:colOff>608240</xdr:colOff>
      <xdr:row>14</xdr:row>
      <xdr:rowOff>158400</xdr:rowOff>
    </xdr:to>
    <xdr:pic>
      <xdr:nvPicPr>
        <xdr:cNvPr id="79" name="78 Imagen" descr="atalaya.jpg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2864" y="2571750"/>
          <a:ext cx="265376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452390</xdr:colOff>
      <xdr:row>15</xdr:row>
      <xdr:rowOff>0</xdr:rowOff>
    </xdr:from>
    <xdr:to>
      <xdr:col>1</xdr:col>
      <xdr:colOff>1190</xdr:colOff>
      <xdr:row>15</xdr:row>
      <xdr:rowOff>158400</xdr:rowOff>
    </xdr:to>
    <xdr:pic>
      <xdr:nvPicPr>
        <xdr:cNvPr id="80" name="79 Imagen" descr="oregon.jpg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52390" y="2733675"/>
          <a:ext cx="1584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385722</xdr:colOff>
      <xdr:row>16</xdr:row>
      <xdr:rowOff>0</xdr:rowOff>
    </xdr:from>
    <xdr:to>
      <xdr:col>1</xdr:col>
      <xdr:colOff>278</xdr:colOff>
      <xdr:row>16</xdr:row>
      <xdr:rowOff>156284</xdr:rowOff>
    </xdr:to>
    <xdr:pic>
      <xdr:nvPicPr>
        <xdr:cNvPr id="81" name="80 Imagen" descr="donosti.jpg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5722" y="2895600"/>
          <a:ext cx="224156" cy="156284"/>
        </a:xfrm>
        <a:prstGeom prst="rect">
          <a:avLst/>
        </a:prstGeom>
      </xdr:spPr>
    </xdr:pic>
    <xdr:clientData/>
  </xdr:twoCellAnchor>
  <xdr:twoCellAnchor editAs="oneCell">
    <xdr:from>
      <xdr:col>0</xdr:col>
      <xdr:colOff>290482</xdr:colOff>
      <xdr:row>17</xdr:row>
      <xdr:rowOff>0</xdr:rowOff>
    </xdr:from>
    <xdr:to>
      <xdr:col>0</xdr:col>
      <xdr:colOff>607282</xdr:colOff>
      <xdr:row>17</xdr:row>
      <xdr:rowOff>158400</xdr:rowOff>
    </xdr:to>
    <xdr:pic>
      <xdr:nvPicPr>
        <xdr:cNvPr id="82" name="81 Imagen" descr="bombay.jpg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90482" y="3057525"/>
          <a:ext cx="3168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326197</xdr:colOff>
      <xdr:row>18</xdr:row>
      <xdr:rowOff>0</xdr:rowOff>
    </xdr:from>
    <xdr:to>
      <xdr:col>0</xdr:col>
      <xdr:colOff>607797</xdr:colOff>
      <xdr:row>18</xdr:row>
      <xdr:rowOff>158400</xdr:rowOff>
    </xdr:to>
    <xdr:pic>
      <xdr:nvPicPr>
        <xdr:cNvPr id="83" name="82 Imagen" descr="club slot talegas.jpg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26197" y="3219450"/>
          <a:ext cx="2816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295244</xdr:colOff>
      <xdr:row>19</xdr:row>
      <xdr:rowOff>0</xdr:rowOff>
    </xdr:from>
    <xdr:to>
      <xdr:col>0</xdr:col>
      <xdr:colOff>607242</xdr:colOff>
      <xdr:row>19</xdr:row>
      <xdr:rowOff>158400</xdr:rowOff>
    </xdr:to>
    <xdr:pic>
      <xdr:nvPicPr>
        <xdr:cNvPr id="84" name="83 Imagen" descr="logo ubeda.jpg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5244" y="3381375"/>
          <a:ext cx="311998" cy="1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X85"/>
  <sheetViews>
    <sheetView tabSelected="1" topLeftCell="B1" zoomScale="200" zoomScaleNormal="200" workbookViewId="0">
      <selection activeCell="B6" sqref="B6:P83"/>
    </sheetView>
  </sheetViews>
  <sheetFormatPr baseColWidth="10" defaultColWidth="11.42578125" defaultRowHeight="12.75" customHeight="1"/>
  <cols>
    <col min="1" max="1" width="9.140625" style="6" customWidth="1"/>
    <col min="2" max="2" width="2.7109375" style="39" customWidth="1"/>
    <col min="3" max="3" width="11.7109375" style="34" bestFit="1" customWidth="1"/>
    <col min="4" max="4" width="8.5703125" style="26" bestFit="1" customWidth="1"/>
    <col min="5" max="5" width="15.85546875" style="1" bestFit="1" customWidth="1"/>
    <col min="6" max="6" width="8.5703125" style="1" customWidth="1"/>
    <col min="7" max="7" width="7.42578125" style="4" customWidth="1"/>
    <col min="8" max="8" width="8.5703125" style="1" customWidth="1"/>
    <col min="9" max="9" width="7.42578125" style="4" customWidth="1"/>
    <col min="10" max="10" width="8.5703125" style="1" customWidth="1"/>
    <col min="11" max="11" width="7.42578125" style="4" customWidth="1"/>
    <col min="12" max="12" width="8.5703125" style="1" customWidth="1"/>
    <col min="13" max="13" width="7.42578125" style="4" customWidth="1"/>
    <col min="14" max="14" width="7.42578125" style="1" customWidth="1"/>
    <col min="15" max="16" width="7.42578125" style="4" customWidth="1"/>
    <col min="17" max="17" width="4.85546875" style="4" customWidth="1"/>
    <col min="18" max="19" width="5.7109375" style="1" customWidth="1"/>
    <col min="20" max="20" width="1.28515625" style="1" customWidth="1"/>
    <col min="21" max="24" width="11.42578125" style="1"/>
    <col min="25" max="16384" width="11.42578125" style="2"/>
  </cols>
  <sheetData>
    <row r="2" spans="1:24" ht="39.75" customHeight="1">
      <c r="A2" s="51"/>
      <c r="B2" s="48"/>
      <c r="C2" s="85" t="s">
        <v>0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53"/>
    </row>
    <row r="3" spans="1:24" ht="9" customHeight="1">
      <c r="A3" s="51"/>
      <c r="B3" s="48"/>
      <c r="C3" s="46"/>
      <c r="D3" s="23"/>
      <c r="E3" s="46"/>
      <c r="F3" s="46"/>
      <c r="G3" s="46"/>
      <c r="H3" s="46"/>
      <c r="I3" s="46"/>
      <c r="K3" s="46"/>
      <c r="L3" s="46"/>
      <c r="M3" s="46"/>
      <c r="N3" s="46"/>
      <c r="O3" s="46"/>
      <c r="P3" s="53"/>
    </row>
    <row r="4" spans="1:24" ht="12.75" customHeight="1">
      <c r="A4" s="51"/>
      <c r="B4" s="50"/>
      <c r="D4" s="48"/>
      <c r="E4" s="22"/>
      <c r="F4" s="86" t="s">
        <v>1</v>
      </c>
      <c r="G4" s="88"/>
      <c r="H4" s="87" t="s">
        <v>2</v>
      </c>
      <c r="I4" s="88"/>
      <c r="J4" s="87" t="s">
        <v>140</v>
      </c>
      <c r="K4" s="88"/>
      <c r="L4" s="87" t="s">
        <v>4</v>
      </c>
      <c r="M4" s="88"/>
      <c r="N4" s="86" t="s">
        <v>5</v>
      </c>
      <c r="O4" s="82"/>
      <c r="P4" s="82"/>
    </row>
    <row r="5" spans="1:24" s="5" customFormat="1" ht="12.75" customHeight="1">
      <c r="A5" s="51"/>
      <c r="B5" s="50"/>
      <c r="C5" s="25"/>
      <c r="D5" s="25"/>
      <c r="E5" s="22"/>
      <c r="F5" s="24">
        <v>42777</v>
      </c>
      <c r="G5" s="18"/>
      <c r="H5" s="21">
        <v>42861</v>
      </c>
      <c r="I5" s="20"/>
      <c r="J5" s="21">
        <v>43001</v>
      </c>
      <c r="K5" s="18"/>
      <c r="L5" s="21">
        <v>43043</v>
      </c>
      <c r="M5" s="20"/>
      <c r="N5" s="86"/>
      <c r="O5" s="82"/>
      <c r="P5" s="82"/>
      <c r="Q5" s="47"/>
      <c r="R5" s="48"/>
      <c r="S5" s="48"/>
      <c r="T5" s="48"/>
      <c r="U5" s="48"/>
      <c r="V5" s="48"/>
      <c r="W5" s="48"/>
      <c r="X5" s="48"/>
    </row>
    <row r="6" spans="1:24" ht="12.75" customHeight="1">
      <c r="A6" s="51"/>
      <c r="B6" s="29"/>
      <c r="C6" s="30" t="s">
        <v>7</v>
      </c>
      <c r="D6" s="30" t="s">
        <v>8</v>
      </c>
      <c r="E6" s="31" t="s">
        <v>9</v>
      </c>
      <c r="F6" s="13" t="s">
        <v>10</v>
      </c>
      <c r="G6" s="14" t="s">
        <v>11</v>
      </c>
      <c r="H6" s="12" t="s">
        <v>10</v>
      </c>
      <c r="I6" s="14" t="s">
        <v>11</v>
      </c>
      <c r="J6" s="12" t="s">
        <v>10</v>
      </c>
      <c r="K6" s="14" t="s">
        <v>11</v>
      </c>
      <c r="L6" s="12" t="s">
        <v>10</v>
      </c>
      <c r="M6" s="14" t="s">
        <v>11</v>
      </c>
      <c r="N6" s="13" t="s">
        <v>10</v>
      </c>
      <c r="O6" s="13" t="s">
        <v>11</v>
      </c>
      <c r="P6" s="13" t="s">
        <v>150</v>
      </c>
      <c r="Q6" s="47"/>
      <c r="R6" s="19" t="s">
        <v>12</v>
      </c>
      <c r="S6" s="19" t="s">
        <v>13</v>
      </c>
    </row>
    <row r="7" spans="1:24" ht="12.75" customHeight="1">
      <c r="A7" s="51"/>
      <c r="B7" s="64">
        <v>1</v>
      </c>
      <c r="C7" s="27" t="s">
        <v>26</v>
      </c>
      <c r="D7" s="55"/>
      <c r="E7" s="65" t="s">
        <v>28</v>
      </c>
      <c r="F7" s="1">
        <v>22</v>
      </c>
      <c r="G7" s="3">
        <v>2901</v>
      </c>
      <c r="H7" s="54">
        <v>35</v>
      </c>
      <c r="I7" s="3">
        <v>2674</v>
      </c>
      <c r="J7" s="54">
        <v>35</v>
      </c>
      <c r="K7" s="3">
        <v>3389</v>
      </c>
      <c r="L7" s="54">
        <v>35</v>
      </c>
      <c r="M7" s="3">
        <v>3546</v>
      </c>
      <c r="N7" s="1">
        <f t="shared" ref="N7:N38" si="0">F7+H7+J7+L7</f>
        <v>127</v>
      </c>
      <c r="O7" s="4">
        <f t="shared" ref="O7:O38" si="1">G7+I7+K7+M7</f>
        <v>12510</v>
      </c>
      <c r="P7" s="60">
        <v>4</v>
      </c>
      <c r="R7" s="19">
        <v>1</v>
      </c>
      <c r="S7" s="19">
        <v>35</v>
      </c>
    </row>
    <row r="8" spans="1:24" ht="12.75" customHeight="1">
      <c r="A8" s="51"/>
      <c r="B8" s="67">
        <v>2</v>
      </c>
      <c r="C8" s="68" t="s">
        <v>19</v>
      </c>
      <c r="D8" s="68" t="s">
        <v>20</v>
      </c>
      <c r="E8" s="69" t="s">
        <v>21</v>
      </c>
      <c r="F8" s="70">
        <v>35</v>
      </c>
      <c r="G8" s="71">
        <v>2955</v>
      </c>
      <c r="H8" s="72">
        <v>22</v>
      </c>
      <c r="I8" s="71">
        <v>2623</v>
      </c>
      <c r="J8" s="72">
        <v>30</v>
      </c>
      <c r="K8" s="71">
        <v>3371</v>
      </c>
      <c r="L8" s="72">
        <v>22</v>
      </c>
      <c r="M8" s="71">
        <v>3492</v>
      </c>
      <c r="N8" s="73">
        <f t="shared" si="0"/>
        <v>109</v>
      </c>
      <c r="O8" s="74">
        <f t="shared" si="1"/>
        <v>12441</v>
      </c>
      <c r="P8" s="75">
        <v>4</v>
      </c>
      <c r="R8" s="19">
        <v>2</v>
      </c>
      <c r="S8" s="19">
        <v>30</v>
      </c>
    </row>
    <row r="9" spans="1:24" ht="12.75" customHeight="1">
      <c r="A9" s="51"/>
      <c r="B9" s="67">
        <v>2</v>
      </c>
      <c r="C9" s="68" t="s">
        <v>19</v>
      </c>
      <c r="D9" s="68" t="s">
        <v>22</v>
      </c>
      <c r="E9" s="69" t="s">
        <v>23</v>
      </c>
      <c r="F9" s="70">
        <v>35</v>
      </c>
      <c r="G9" s="71">
        <v>2955</v>
      </c>
      <c r="H9" s="72">
        <v>22</v>
      </c>
      <c r="I9" s="71">
        <v>2623</v>
      </c>
      <c r="J9" s="72">
        <v>30</v>
      </c>
      <c r="K9" s="71">
        <v>3371</v>
      </c>
      <c r="L9" s="72">
        <v>22</v>
      </c>
      <c r="M9" s="71">
        <v>3492</v>
      </c>
      <c r="N9" s="73">
        <f t="shared" si="0"/>
        <v>109</v>
      </c>
      <c r="O9" s="74">
        <f t="shared" si="1"/>
        <v>12441</v>
      </c>
      <c r="P9" s="75">
        <v>4</v>
      </c>
      <c r="R9" s="19">
        <v>3</v>
      </c>
      <c r="S9" s="19">
        <v>26</v>
      </c>
    </row>
    <row r="10" spans="1:24" ht="12.75" customHeight="1">
      <c r="A10" s="51"/>
      <c r="B10" s="67">
        <v>2</v>
      </c>
      <c r="C10" s="68" t="s">
        <v>19</v>
      </c>
      <c r="D10" s="68" t="s">
        <v>24</v>
      </c>
      <c r="E10" s="69" t="s">
        <v>25</v>
      </c>
      <c r="F10" s="70">
        <v>35</v>
      </c>
      <c r="G10" s="71">
        <v>2955</v>
      </c>
      <c r="H10" s="72">
        <v>22</v>
      </c>
      <c r="I10" s="71">
        <v>2623</v>
      </c>
      <c r="J10" s="72">
        <v>30</v>
      </c>
      <c r="K10" s="71">
        <v>3371</v>
      </c>
      <c r="L10" s="72">
        <v>22</v>
      </c>
      <c r="M10" s="71">
        <v>3492</v>
      </c>
      <c r="N10" s="73">
        <f t="shared" si="0"/>
        <v>109</v>
      </c>
      <c r="O10" s="74">
        <f t="shared" si="1"/>
        <v>12441</v>
      </c>
      <c r="P10" s="75">
        <v>4</v>
      </c>
      <c r="R10" s="19">
        <v>4</v>
      </c>
      <c r="S10" s="19">
        <v>22</v>
      </c>
    </row>
    <row r="11" spans="1:24" ht="12.75" customHeight="1">
      <c r="A11" s="51"/>
      <c r="B11" s="32">
        <v>3</v>
      </c>
      <c r="C11" s="27" t="s">
        <v>14</v>
      </c>
      <c r="D11" s="27" t="s">
        <v>17</v>
      </c>
      <c r="E11" s="33" t="s">
        <v>18</v>
      </c>
      <c r="F11" s="61">
        <v>30</v>
      </c>
      <c r="G11" s="3">
        <v>2948</v>
      </c>
      <c r="H11" s="62">
        <v>30</v>
      </c>
      <c r="I11" s="3">
        <v>2646</v>
      </c>
      <c r="J11" s="62">
        <v>22</v>
      </c>
      <c r="K11" s="3">
        <v>3336</v>
      </c>
      <c r="L11" s="62">
        <v>26</v>
      </c>
      <c r="M11" s="3">
        <v>3500</v>
      </c>
      <c r="N11" s="1">
        <f t="shared" si="0"/>
        <v>108</v>
      </c>
      <c r="O11" s="4">
        <f t="shared" si="1"/>
        <v>12430</v>
      </c>
      <c r="P11" s="60">
        <v>4</v>
      </c>
      <c r="R11" s="19">
        <v>5</v>
      </c>
      <c r="S11" s="19">
        <v>19</v>
      </c>
    </row>
    <row r="12" spans="1:24" ht="12.75" customHeight="1">
      <c r="A12" s="51"/>
      <c r="B12" s="67">
        <v>4</v>
      </c>
      <c r="C12" s="68" t="s">
        <v>31</v>
      </c>
      <c r="D12" s="68" t="s">
        <v>32</v>
      </c>
      <c r="E12" s="69" t="s">
        <v>141</v>
      </c>
      <c r="F12" s="76">
        <v>26</v>
      </c>
      <c r="G12" s="71">
        <v>2905</v>
      </c>
      <c r="H12" s="72">
        <v>19</v>
      </c>
      <c r="I12" s="71">
        <v>2588</v>
      </c>
      <c r="J12" s="72">
        <v>19</v>
      </c>
      <c r="K12" s="71">
        <v>3237</v>
      </c>
      <c r="L12" s="72">
        <v>30</v>
      </c>
      <c r="M12" s="71">
        <v>3511</v>
      </c>
      <c r="N12" s="73">
        <f t="shared" si="0"/>
        <v>94</v>
      </c>
      <c r="O12" s="74">
        <f t="shared" si="1"/>
        <v>12241</v>
      </c>
      <c r="P12" s="75">
        <v>4</v>
      </c>
      <c r="R12" s="19">
        <v>6</v>
      </c>
      <c r="S12" s="19">
        <v>16</v>
      </c>
    </row>
    <row r="13" spans="1:24" ht="12.75" customHeight="1">
      <c r="A13" s="51"/>
      <c r="B13" s="67">
        <v>4</v>
      </c>
      <c r="C13" s="68" t="s">
        <v>26</v>
      </c>
      <c r="D13" s="68" t="s">
        <v>33</v>
      </c>
      <c r="E13" s="69" t="s">
        <v>34</v>
      </c>
      <c r="F13" s="76">
        <v>26</v>
      </c>
      <c r="G13" s="71">
        <v>2905</v>
      </c>
      <c r="H13" s="72">
        <v>19</v>
      </c>
      <c r="I13" s="71">
        <v>2588</v>
      </c>
      <c r="J13" s="72">
        <v>19</v>
      </c>
      <c r="K13" s="71">
        <v>3237</v>
      </c>
      <c r="L13" s="72">
        <v>30</v>
      </c>
      <c r="M13" s="71">
        <v>3511</v>
      </c>
      <c r="N13" s="73">
        <f t="shared" si="0"/>
        <v>94</v>
      </c>
      <c r="O13" s="74">
        <f t="shared" si="1"/>
        <v>12241</v>
      </c>
      <c r="P13" s="75">
        <v>4</v>
      </c>
      <c r="R13" s="19">
        <v>7</v>
      </c>
      <c r="S13" s="19">
        <v>14</v>
      </c>
    </row>
    <row r="14" spans="1:24" ht="12.75" customHeight="1">
      <c r="A14" s="51"/>
      <c r="B14" s="32">
        <v>5</v>
      </c>
      <c r="C14" s="27" t="s">
        <v>26</v>
      </c>
      <c r="D14" s="55"/>
      <c r="E14" s="33" t="s">
        <v>27</v>
      </c>
      <c r="F14" s="61">
        <v>22</v>
      </c>
      <c r="G14" s="3">
        <v>2901</v>
      </c>
      <c r="H14" s="66">
        <v>35</v>
      </c>
      <c r="I14" s="3">
        <v>2674</v>
      </c>
      <c r="J14" s="62"/>
      <c r="K14" s="3"/>
      <c r="L14" s="66">
        <v>35</v>
      </c>
      <c r="M14" s="3">
        <v>3546</v>
      </c>
      <c r="N14" s="1">
        <f t="shared" si="0"/>
        <v>92</v>
      </c>
      <c r="O14" s="4">
        <f t="shared" si="1"/>
        <v>9121</v>
      </c>
      <c r="P14" s="4">
        <v>3</v>
      </c>
      <c r="R14" s="19">
        <v>8</v>
      </c>
      <c r="S14" s="19">
        <v>12</v>
      </c>
    </row>
    <row r="15" spans="1:24" ht="12.75" customHeight="1">
      <c r="A15" s="51"/>
      <c r="B15" s="32">
        <v>5</v>
      </c>
      <c r="C15" s="27" t="s">
        <v>26</v>
      </c>
      <c r="D15" s="55"/>
      <c r="E15" s="33" t="s">
        <v>62</v>
      </c>
      <c r="F15" s="61">
        <v>22</v>
      </c>
      <c r="G15" s="3">
        <v>2901</v>
      </c>
      <c r="H15" s="61"/>
      <c r="I15" s="3"/>
      <c r="J15" s="54">
        <v>35</v>
      </c>
      <c r="K15" s="3">
        <v>3389</v>
      </c>
      <c r="L15" s="45">
        <v>35</v>
      </c>
      <c r="M15" s="3">
        <v>3546</v>
      </c>
      <c r="N15" s="1">
        <f t="shared" si="0"/>
        <v>92</v>
      </c>
      <c r="O15" s="4">
        <f t="shared" si="1"/>
        <v>9836</v>
      </c>
      <c r="P15" s="4">
        <v>3</v>
      </c>
      <c r="R15" s="19">
        <v>9</v>
      </c>
      <c r="S15" s="19">
        <v>10</v>
      </c>
    </row>
    <row r="16" spans="1:24" ht="12.75" customHeight="1">
      <c r="A16" s="51"/>
      <c r="B16" s="67">
        <v>6</v>
      </c>
      <c r="C16" s="68" t="s">
        <v>35</v>
      </c>
      <c r="D16" s="68" t="s">
        <v>36</v>
      </c>
      <c r="E16" s="69" t="s">
        <v>37</v>
      </c>
      <c r="F16" s="76">
        <v>16</v>
      </c>
      <c r="G16" s="71">
        <v>2765</v>
      </c>
      <c r="H16" s="76">
        <v>26</v>
      </c>
      <c r="I16" s="71">
        <v>2632</v>
      </c>
      <c r="J16" s="72">
        <v>26</v>
      </c>
      <c r="K16" s="71">
        <v>3346</v>
      </c>
      <c r="L16" s="76">
        <v>19</v>
      </c>
      <c r="M16" s="71">
        <v>3454</v>
      </c>
      <c r="N16" s="73">
        <f t="shared" si="0"/>
        <v>87</v>
      </c>
      <c r="O16" s="74">
        <f t="shared" si="1"/>
        <v>12197</v>
      </c>
      <c r="P16" s="75">
        <v>4</v>
      </c>
      <c r="R16" s="19">
        <v>10</v>
      </c>
      <c r="S16" s="19">
        <v>8</v>
      </c>
    </row>
    <row r="17" spans="1:19" ht="12.75" customHeight="1">
      <c r="A17" s="63"/>
      <c r="B17" s="32">
        <v>7</v>
      </c>
      <c r="C17" s="27" t="s">
        <v>14</v>
      </c>
      <c r="D17" s="27" t="s">
        <v>15</v>
      </c>
      <c r="E17" s="33" t="s">
        <v>16</v>
      </c>
      <c r="F17" s="61">
        <v>30</v>
      </c>
      <c r="G17" s="3">
        <v>2948</v>
      </c>
      <c r="H17" s="61">
        <v>30</v>
      </c>
      <c r="I17" s="3">
        <v>2646</v>
      </c>
      <c r="J17" s="62"/>
      <c r="K17" s="3"/>
      <c r="L17" s="61">
        <v>26</v>
      </c>
      <c r="M17" s="3">
        <v>3500</v>
      </c>
      <c r="N17" s="1">
        <f t="shared" si="0"/>
        <v>86</v>
      </c>
      <c r="O17" s="4">
        <f t="shared" si="1"/>
        <v>9094</v>
      </c>
      <c r="P17" s="4">
        <v>3</v>
      </c>
      <c r="R17" s="19">
        <v>11</v>
      </c>
      <c r="S17" s="19">
        <v>6</v>
      </c>
    </row>
    <row r="18" spans="1:19" ht="12.75" customHeight="1">
      <c r="B18" s="67">
        <v>8</v>
      </c>
      <c r="C18" s="68" t="s">
        <v>35</v>
      </c>
      <c r="D18" s="68" t="s">
        <v>38</v>
      </c>
      <c r="E18" s="69" t="s">
        <v>39</v>
      </c>
      <c r="F18" s="76">
        <v>16</v>
      </c>
      <c r="G18" s="71">
        <v>2765</v>
      </c>
      <c r="H18" s="73">
        <v>26</v>
      </c>
      <c r="I18" s="71">
        <v>2632</v>
      </c>
      <c r="J18" s="72">
        <v>26</v>
      </c>
      <c r="K18" s="71">
        <v>3346</v>
      </c>
      <c r="L18" s="73">
        <v>16</v>
      </c>
      <c r="M18" s="71">
        <v>3448</v>
      </c>
      <c r="N18" s="73">
        <f t="shared" si="0"/>
        <v>84</v>
      </c>
      <c r="O18" s="74">
        <f t="shared" si="1"/>
        <v>12191</v>
      </c>
      <c r="P18" s="75">
        <v>4</v>
      </c>
      <c r="R18" s="19">
        <v>12</v>
      </c>
      <c r="S18" s="19">
        <v>4</v>
      </c>
    </row>
    <row r="19" spans="1:19" ht="12.75" customHeight="1">
      <c r="B19" s="67">
        <v>8</v>
      </c>
      <c r="C19" s="68" t="s">
        <v>35</v>
      </c>
      <c r="D19" s="68" t="s">
        <v>40</v>
      </c>
      <c r="E19" s="69" t="s">
        <v>41</v>
      </c>
      <c r="F19" s="73">
        <v>16</v>
      </c>
      <c r="G19" s="71">
        <v>2765</v>
      </c>
      <c r="H19" s="76">
        <v>26</v>
      </c>
      <c r="I19" s="71">
        <v>2632</v>
      </c>
      <c r="J19" s="72">
        <v>26</v>
      </c>
      <c r="K19" s="71">
        <v>3346</v>
      </c>
      <c r="L19" s="76">
        <v>16</v>
      </c>
      <c r="M19" s="71">
        <v>3448</v>
      </c>
      <c r="N19" s="73">
        <f t="shared" si="0"/>
        <v>84</v>
      </c>
      <c r="O19" s="74">
        <f t="shared" si="1"/>
        <v>12191</v>
      </c>
      <c r="P19" s="75">
        <v>4</v>
      </c>
      <c r="R19" s="19">
        <v>13</v>
      </c>
      <c r="S19" s="19">
        <v>2</v>
      </c>
    </row>
    <row r="20" spans="1:19" ht="12.75" customHeight="1">
      <c r="B20" s="32">
        <v>9</v>
      </c>
      <c r="C20" s="27" t="s">
        <v>14</v>
      </c>
      <c r="D20" s="27"/>
      <c r="E20" s="33" t="s">
        <v>53</v>
      </c>
      <c r="F20" s="61"/>
      <c r="G20" s="3"/>
      <c r="H20" s="61">
        <v>30</v>
      </c>
      <c r="I20" s="3">
        <v>2646</v>
      </c>
      <c r="J20" s="62">
        <v>22</v>
      </c>
      <c r="K20" s="3">
        <v>3336</v>
      </c>
      <c r="L20" s="61">
        <v>19</v>
      </c>
      <c r="M20" s="3">
        <v>3454</v>
      </c>
      <c r="N20" s="1">
        <f t="shared" si="0"/>
        <v>71</v>
      </c>
      <c r="O20" s="4">
        <f t="shared" si="1"/>
        <v>9436</v>
      </c>
      <c r="P20" s="4">
        <v>3</v>
      </c>
      <c r="R20" s="19">
        <v>14</v>
      </c>
      <c r="S20" s="19">
        <v>1</v>
      </c>
    </row>
    <row r="21" spans="1:19" ht="12.75" customHeight="1">
      <c r="B21" s="32">
        <v>9</v>
      </c>
      <c r="C21" s="27" t="s">
        <v>14</v>
      </c>
      <c r="D21" s="27" t="s">
        <v>51</v>
      </c>
      <c r="E21" s="33" t="s">
        <v>52</v>
      </c>
      <c r="F21" s="56">
        <v>30</v>
      </c>
      <c r="G21" s="57">
        <v>2948</v>
      </c>
      <c r="H21" s="61"/>
      <c r="I21" s="3"/>
      <c r="J21" s="62">
        <v>22</v>
      </c>
      <c r="K21" s="3">
        <v>3336</v>
      </c>
      <c r="L21" s="61">
        <v>19</v>
      </c>
      <c r="M21" s="3">
        <v>3454</v>
      </c>
      <c r="N21" s="1">
        <f t="shared" si="0"/>
        <v>71</v>
      </c>
      <c r="O21" s="4">
        <f t="shared" si="1"/>
        <v>9738</v>
      </c>
      <c r="P21" s="4">
        <v>3</v>
      </c>
    </row>
    <row r="22" spans="1:19" ht="12.75" customHeight="1">
      <c r="B22" s="67">
        <v>10</v>
      </c>
      <c r="C22" s="68" t="s">
        <v>26</v>
      </c>
      <c r="D22" s="68"/>
      <c r="E22" s="69" t="s">
        <v>42</v>
      </c>
      <c r="F22" s="76"/>
      <c r="G22" s="71"/>
      <c r="H22" s="77">
        <v>35</v>
      </c>
      <c r="I22" s="71">
        <v>2674</v>
      </c>
      <c r="J22" s="78">
        <v>35</v>
      </c>
      <c r="K22" s="71">
        <v>3389</v>
      </c>
      <c r="L22" s="73"/>
      <c r="M22" s="71"/>
      <c r="N22" s="73">
        <f t="shared" si="0"/>
        <v>70</v>
      </c>
      <c r="O22" s="74">
        <f t="shared" si="1"/>
        <v>6063</v>
      </c>
      <c r="P22" s="74">
        <v>2</v>
      </c>
    </row>
    <row r="23" spans="1:19" ht="12.75" customHeight="1">
      <c r="B23" s="32">
        <v>11</v>
      </c>
      <c r="C23" s="27" t="s">
        <v>14</v>
      </c>
      <c r="D23" s="27" t="s">
        <v>54</v>
      </c>
      <c r="E23" s="33" t="s">
        <v>55</v>
      </c>
      <c r="F23" s="61"/>
      <c r="G23" s="3"/>
      <c r="H23" s="61">
        <v>30</v>
      </c>
      <c r="I23" s="3">
        <v>2646</v>
      </c>
      <c r="J23" s="62"/>
      <c r="K23" s="3"/>
      <c r="L23" s="61">
        <v>26</v>
      </c>
      <c r="M23" s="3">
        <v>3500</v>
      </c>
      <c r="N23" s="1">
        <f t="shared" si="0"/>
        <v>56</v>
      </c>
      <c r="O23" s="4">
        <f t="shared" si="1"/>
        <v>6146</v>
      </c>
      <c r="P23" s="4">
        <v>2</v>
      </c>
    </row>
    <row r="24" spans="1:19" ht="12.75" customHeight="1">
      <c r="B24" s="67">
        <v>12</v>
      </c>
      <c r="C24" s="68" t="s">
        <v>46</v>
      </c>
      <c r="D24" s="68" t="s">
        <v>47</v>
      </c>
      <c r="E24" s="69" t="s">
        <v>48</v>
      </c>
      <c r="F24" s="79">
        <v>14</v>
      </c>
      <c r="G24" s="71">
        <v>2747</v>
      </c>
      <c r="H24" s="76">
        <v>16</v>
      </c>
      <c r="I24" s="71">
        <v>2524</v>
      </c>
      <c r="J24" s="72">
        <v>10</v>
      </c>
      <c r="K24" s="71">
        <v>3160</v>
      </c>
      <c r="L24" s="76">
        <v>14</v>
      </c>
      <c r="M24" s="71">
        <v>3417</v>
      </c>
      <c r="N24" s="73">
        <f t="shared" si="0"/>
        <v>54</v>
      </c>
      <c r="O24" s="74">
        <f t="shared" si="1"/>
        <v>11848</v>
      </c>
      <c r="P24" s="75">
        <v>4</v>
      </c>
    </row>
    <row r="25" spans="1:19" ht="12.75" customHeight="1">
      <c r="B25" s="67">
        <v>12</v>
      </c>
      <c r="C25" s="68" t="s">
        <v>46</v>
      </c>
      <c r="D25" s="68" t="s">
        <v>49</v>
      </c>
      <c r="E25" s="69" t="s">
        <v>50</v>
      </c>
      <c r="F25" s="76">
        <v>14</v>
      </c>
      <c r="G25" s="71">
        <v>2747</v>
      </c>
      <c r="H25" s="76">
        <v>16</v>
      </c>
      <c r="I25" s="71">
        <v>2524</v>
      </c>
      <c r="J25" s="72">
        <v>10</v>
      </c>
      <c r="K25" s="71">
        <v>3160</v>
      </c>
      <c r="L25" s="76">
        <v>14</v>
      </c>
      <c r="M25" s="71">
        <v>3417</v>
      </c>
      <c r="N25" s="73">
        <f t="shared" si="0"/>
        <v>54</v>
      </c>
      <c r="O25" s="74">
        <f t="shared" si="1"/>
        <v>11848</v>
      </c>
      <c r="P25" s="75">
        <v>4</v>
      </c>
    </row>
    <row r="26" spans="1:19" ht="12.75" customHeight="1">
      <c r="B26" s="32">
        <v>13</v>
      </c>
      <c r="C26" s="27" t="s">
        <v>29</v>
      </c>
      <c r="D26" s="27"/>
      <c r="E26" s="33" t="s">
        <v>30</v>
      </c>
      <c r="F26" s="61">
        <v>26</v>
      </c>
      <c r="G26" s="3">
        <v>2905</v>
      </c>
      <c r="H26" s="61">
        <v>19</v>
      </c>
      <c r="I26" s="3">
        <v>2588</v>
      </c>
      <c r="J26" s="62"/>
      <c r="K26" s="3"/>
      <c r="L26" s="61"/>
      <c r="M26" s="3"/>
      <c r="N26" s="1">
        <f t="shared" si="0"/>
        <v>45</v>
      </c>
      <c r="O26" s="4">
        <f t="shared" si="1"/>
        <v>5493</v>
      </c>
      <c r="P26" s="4">
        <v>2</v>
      </c>
    </row>
    <row r="27" spans="1:19" ht="12.75" customHeight="1">
      <c r="B27" s="67">
        <v>14</v>
      </c>
      <c r="C27" s="68" t="s">
        <v>35</v>
      </c>
      <c r="D27" s="68" t="s">
        <v>60</v>
      </c>
      <c r="E27" s="69" t="s">
        <v>61</v>
      </c>
      <c r="F27" s="76"/>
      <c r="G27" s="71"/>
      <c r="H27" s="73">
        <v>26</v>
      </c>
      <c r="I27" s="71">
        <v>2632</v>
      </c>
      <c r="J27" s="73"/>
      <c r="K27" s="71"/>
      <c r="L27" s="73">
        <v>16</v>
      </c>
      <c r="M27" s="71">
        <v>3448</v>
      </c>
      <c r="N27" s="73">
        <f t="shared" si="0"/>
        <v>42</v>
      </c>
      <c r="O27" s="74">
        <f t="shared" si="1"/>
        <v>6080</v>
      </c>
      <c r="P27" s="74">
        <v>2</v>
      </c>
    </row>
    <row r="28" spans="1:19" ht="12.75" customHeight="1">
      <c r="B28" s="67">
        <v>14</v>
      </c>
      <c r="C28" s="68" t="s">
        <v>43</v>
      </c>
      <c r="D28" s="68" t="s">
        <v>44</v>
      </c>
      <c r="E28" s="69" t="s">
        <v>45</v>
      </c>
      <c r="F28" s="80">
        <v>19</v>
      </c>
      <c r="G28" s="81">
        <v>2862</v>
      </c>
      <c r="H28" s="76">
        <v>12</v>
      </c>
      <c r="I28" s="71">
        <v>2507</v>
      </c>
      <c r="J28" s="76"/>
      <c r="K28" s="71"/>
      <c r="L28" s="76"/>
      <c r="M28" s="71"/>
      <c r="N28" s="73">
        <f t="shared" si="0"/>
        <v>31</v>
      </c>
      <c r="O28" s="74">
        <f t="shared" si="1"/>
        <v>5369</v>
      </c>
      <c r="P28" s="74">
        <v>2</v>
      </c>
    </row>
    <row r="29" spans="1:19" ht="12.75" customHeight="1">
      <c r="B29" s="67">
        <v>14</v>
      </c>
      <c r="C29" s="68" t="s">
        <v>155</v>
      </c>
      <c r="D29" s="68"/>
      <c r="E29" s="69" t="s">
        <v>156</v>
      </c>
      <c r="F29" s="76"/>
      <c r="G29" s="71"/>
      <c r="H29" s="73"/>
      <c r="I29" s="71"/>
      <c r="J29" s="76"/>
      <c r="K29" s="71"/>
      <c r="L29" s="73">
        <v>30</v>
      </c>
      <c r="M29" s="71">
        <v>3511</v>
      </c>
      <c r="N29" s="73">
        <f t="shared" si="0"/>
        <v>30</v>
      </c>
      <c r="O29" s="74">
        <f t="shared" si="1"/>
        <v>3511</v>
      </c>
      <c r="P29" s="75">
        <v>1</v>
      </c>
    </row>
    <row r="30" spans="1:19" ht="12.75" customHeight="1">
      <c r="B30" s="32">
        <v>15</v>
      </c>
      <c r="C30" s="27" t="s">
        <v>154</v>
      </c>
      <c r="D30" s="27" t="s">
        <v>152</v>
      </c>
      <c r="E30" s="33" t="s">
        <v>143</v>
      </c>
      <c r="F30" s="61"/>
      <c r="G30" s="3"/>
      <c r="I30" s="3"/>
      <c r="J30" s="61">
        <v>16</v>
      </c>
      <c r="K30" s="3">
        <v>3225</v>
      </c>
      <c r="L30" s="1">
        <v>14</v>
      </c>
      <c r="M30" s="3">
        <v>3417</v>
      </c>
      <c r="N30" s="1">
        <f t="shared" si="0"/>
        <v>30</v>
      </c>
      <c r="O30" s="4">
        <f t="shared" si="1"/>
        <v>6642</v>
      </c>
      <c r="P30" s="4">
        <v>2</v>
      </c>
    </row>
    <row r="31" spans="1:19" ht="12.75" customHeight="1">
      <c r="B31" s="67">
        <v>16</v>
      </c>
      <c r="C31" s="68" t="s">
        <v>26</v>
      </c>
      <c r="D31" s="68"/>
      <c r="E31" s="69" t="s">
        <v>94</v>
      </c>
      <c r="F31" s="76"/>
      <c r="G31" s="71"/>
      <c r="H31" s="73">
        <v>10</v>
      </c>
      <c r="I31" s="71">
        <v>2465</v>
      </c>
      <c r="J31" s="73">
        <v>19</v>
      </c>
      <c r="K31" s="71">
        <v>3237</v>
      </c>
      <c r="L31" s="73"/>
      <c r="M31" s="71"/>
      <c r="N31" s="73">
        <f t="shared" si="0"/>
        <v>29</v>
      </c>
      <c r="O31" s="74">
        <f t="shared" si="1"/>
        <v>5702</v>
      </c>
      <c r="P31" s="74">
        <v>2</v>
      </c>
    </row>
    <row r="32" spans="1:19" ht="12.75" customHeight="1">
      <c r="B32" s="32">
        <v>17</v>
      </c>
      <c r="C32" s="27" t="s">
        <v>72</v>
      </c>
      <c r="D32" s="27"/>
      <c r="E32" s="33" t="s">
        <v>73</v>
      </c>
      <c r="F32" s="1">
        <v>6</v>
      </c>
      <c r="G32" s="3">
        <v>2661</v>
      </c>
      <c r="H32" s="1">
        <v>8</v>
      </c>
      <c r="I32" s="3">
        <v>2448</v>
      </c>
      <c r="J32" s="61">
        <v>14</v>
      </c>
      <c r="K32" s="3">
        <v>3182</v>
      </c>
      <c r="M32" s="3"/>
      <c r="N32" s="1">
        <f t="shared" si="0"/>
        <v>28</v>
      </c>
      <c r="O32" s="4">
        <f t="shared" si="1"/>
        <v>8291</v>
      </c>
      <c r="P32" s="60">
        <v>3</v>
      </c>
    </row>
    <row r="33" spans="1:16" ht="12.75" customHeight="1">
      <c r="B33" s="32">
        <v>17</v>
      </c>
      <c r="C33" s="27" t="s">
        <v>72</v>
      </c>
      <c r="D33" s="27" t="s">
        <v>77</v>
      </c>
      <c r="E33" s="33" t="s">
        <v>78</v>
      </c>
      <c r="F33" s="1">
        <v>6</v>
      </c>
      <c r="G33" s="3">
        <v>2661</v>
      </c>
      <c r="H33" s="1">
        <v>8</v>
      </c>
      <c r="I33" s="3">
        <v>2448</v>
      </c>
      <c r="J33" s="61">
        <v>14</v>
      </c>
      <c r="K33" s="3">
        <v>3182</v>
      </c>
      <c r="M33" s="3"/>
      <c r="N33" s="1">
        <f t="shared" si="0"/>
        <v>28</v>
      </c>
      <c r="O33" s="4">
        <f t="shared" si="1"/>
        <v>8291</v>
      </c>
      <c r="P33" s="60">
        <v>3</v>
      </c>
    </row>
    <row r="34" spans="1:16" ht="12.75" customHeight="1">
      <c r="A34" s="51"/>
      <c r="B34" s="32">
        <v>17</v>
      </c>
      <c r="C34" s="27" t="s">
        <v>72</v>
      </c>
      <c r="D34" s="27"/>
      <c r="E34" s="33" t="s">
        <v>74</v>
      </c>
      <c r="F34" s="1">
        <v>6</v>
      </c>
      <c r="G34" s="3">
        <v>2661</v>
      </c>
      <c r="H34" s="1">
        <v>8</v>
      </c>
      <c r="I34" s="3">
        <v>2448</v>
      </c>
      <c r="J34" s="1">
        <v>14</v>
      </c>
      <c r="K34" s="3">
        <v>3182</v>
      </c>
      <c r="M34" s="3"/>
      <c r="N34" s="1">
        <f t="shared" si="0"/>
        <v>28</v>
      </c>
      <c r="O34" s="4">
        <f t="shared" si="1"/>
        <v>8291</v>
      </c>
      <c r="P34" s="60">
        <v>3</v>
      </c>
    </row>
    <row r="35" spans="1:16" ht="12.75" customHeight="1">
      <c r="A35" s="51"/>
      <c r="B35" s="32">
        <v>17</v>
      </c>
      <c r="C35" s="27" t="s">
        <v>72</v>
      </c>
      <c r="D35" s="27" t="s">
        <v>75</v>
      </c>
      <c r="E35" s="33" t="s">
        <v>76</v>
      </c>
      <c r="F35" s="1">
        <v>6</v>
      </c>
      <c r="G35" s="3">
        <v>2661</v>
      </c>
      <c r="H35" s="61">
        <v>8</v>
      </c>
      <c r="I35" s="3">
        <v>2448</v>
      </c>
      <c r="J35" s="61">
        <v>14</v>
      </c>
      <c r="K35" s="3">
        <v>3182</v>
      </c>
      <c r="L35" s="61"/>
      <c r="M35" s="3"/>
      <c r="N35" s="1">
        <f t="shared" si="0"/>
        <v>28</v>
      </c>
      <c r="O35" s="4">
        <f t="shared" si="1"/>
        <v>8291</v>
      </c>
      <c r="P35" s="60">
        <v>3</v>
      </c>
    </row>
    <row r="36" spans="1:16" ht="12.75" customHeight="1">
      <c r="A36" s="51"/>
      <c r="B36" s="67">
        <v>18</v>
      </c>
      <c r="C36" s="68" t="s">
        <v>46</v>
      </c>
      <c r="D36" s="68" t="s">
        <v>70</v>
      </c>
      <c r="E36" s="69" t="s">
        <v>71</v>
      </c>
      <c r="F36" s="76"/>
      <c r="G36" s="71"/>
      <c r="H36" s="76">
        <v>16</v>
      </c>
      <c r="I36" s="71">
        <v>2524</v>
      </c>
      <c r="J36" s="76">
        <v>10</v>
      </c>
      <c r="K36" s="71">
        <v>3160</v>
      </c>
      <c r="L36" s="76"/>
      <c r="M36" s="71"/>
      <c r="N36" s="73">
        <f t="shared" si="0"/>
        <v>26</v>
      </c>
      <c r="O36" s="74">
        <f t="shared" si="1"/>
        <v>5684</v>
      </c>
      <c r="P36" s="74">
        <v>2</v>
      </c>
    </row>
    <row r="37" spans="1:16" ht="12.75" customHeight="1">
      <c r="A37" s="51"/>
      <c r="B37" s="32">
        <v>19</v>
      </c>
      <c r="C37" s="27" t="s">
        <v>56</v>
      </c>
      <c r="D37" s="27"/>
      <c r="E37" s="33" t="s">
        <v>57</v>
      </c>
      <c r="F37" s="61">
        <v>12</v>
      </c>
      <c r="G37" s="3">
        <v>2737</v>
      </c>
      <c r="H37" s="61">
        <v>14</v>
      </c>
      <c r="I37" s="3">
        <v>2507</v>
      </c>
      <c r="J37" s="61"/>
      <c r="K37" s="3"/>
      <c r="L37" s="61"/>
      <c r="M37" s="3"/>
      <c r="N37" s="1">
        <f t="shared" si="0"/>
        <v>26</v>
      </c>
      <c r="O37" s="4">
        <f t="shared" si="1"/>
        <v>5244</v>
      </c>
      <c r="P37" s="4">
        <v>2</v>
      </c>
    </row>
    <row r="38" spans="1:16" ht="12.75" customHeight="1">
      <c r="A38" s="51"/>
      <c r="B38" s="32">
        <v>19</v>
      </c>
      <c r="C38" s="27" t="s">
        <v>56</v>
      </c>
      <c r="D38" s="27"/>
      <c r="E38" s="33" t="s">
        <v>58</v>
      </c>
      <c r="F38" s="61">
        <v>12</v>
      </c>
      <c r="G38" s="3">
        <v>2737</v>
      </c>
      <c r="H38" s="1">
        <v>14</v>
      </c>
      <c r="I38" s="3">
        <v>2507</v>
      </c>
      <c r="K38" s="3"/>
      <c r="M38" s="3"/>
      <c r="N38" s="1">
        <f t="shared" si="0"/>
        <v>26</v>
      </c>
      <c r="O38" s="4">
        <f t="shared" si="1"/>
        <v>5244</v>
      </c>
      <c r="P38" s="4">
        <v>2</v>
      </c>
    </row>
    <row r="39" spans="1:16" ht="12.75" customHeight="1">
      <c r="A39" s="51"/>
      <c r="B39" s="32">
        <v>19</v>
      </c>
      <c r="C39" s="27" t="s">
        <v>56</v>
      </c>
      <c r="D39" s="27"/>
      <c r="E39" s="33" t="s">
        <v>59</v>
      </c>
      <c r="F39" s="61">
        <v>12</v>
      </c>
      <c r="G39" s="3">
        <v>2737</v>
      </c>
      <c r="H39" s="1">
        <v>14</v>
      </c>
      <c r="I39" s="3">
        <v>2507</v>
      </c>
      <c r="K39" s="3"/>
      <c r="M39" s="3"/>
      <c r="N39" s="1">
        <f t="shared" ref="N39:N70" si="2">F39+H39+J39+L39</f>
        <v>26</v>
      </c>
      <c r="O39" s="4">
        <f t="shared" ref="O39:O70" si="3">G39+I39+K39+M39</f>
        <v>5244</v>
      </c>
      <c r="P39" s="4">
        <v>2</v>
      </c>
    </row>
    <row r="40" spans="1:16" ht="12.75" customHeight="1">
      <c r="A40" s="51"/>
      <c r="B40" s="67">
        <v>20</v>
      </c>
      <c r="C40" s="68" t="s">
        <v>46</v>
      </c>
      <c r="D40" s="68"/>
      <c r="E40" s="69" t="s">
        <v>69</v>
      </c>
      <c r="F40" s="76"/>
      <c r="G40" s="71"/>
      <c r="H40" s="73">
        <v>16</v>
      </c>
      <c r="I40" s="71">
        <v>2524</v>
      </c>
      <c r="J40" s="73">
        <v>8</v>
      </c>
      <c r="K40" s="71">
        <v>3022</v>
      </c>
      <c r="L40" s="73"/>
      <c r="M40" s="71"/>
      <c r="N40" s="73">
        <f t="shared" si="2"/>
        <v>24</v>
      </c>
      <c r="O40" s="74">
        <f t="shared" si="3"/>
        <v>5546</v>
      </c>
      <c r="P40" s="74">
        <v>2</v>
      </c>
    </row>
    <row r="41" spans="1:16" ht="12.75" customHeight="1">
      <c r="A41" s="51"/>
      <c r="B41" s="32">
        <v>21</v>
      </c>
      <c r="C41" s="27" t="s">
        <v>46</v>
      </c>
      <c r="D41" s="27" t="s">
        <v>79</v>
      </c>
      <c r="E41" s="33" t="s">
        <v>80</v>
      </c>
      <c r="F41" s="1">
        <v>14</v>
      </c>
      <c r="G41" s="3">
        <v>2747</v>
      </c>
      <c r="I41" s="3"/>
      <c r="J41" s="61">
        <v>8</v>
      </c>
      <c r="K41" s="3">
        <v>3022</v>
      </c>
      <c r="M41" s="3"/>
      <c r="N41" s="1">
        <f t="shared" si="2"/>
        <v>22</v>
      </c>
      <c r="O41" s="4">
        <f t="shared" si="3"/>
        <v>5769</v>
      </c>
      <c r="P41" s="4">
        <v>2</v>
      </c>
    </row>
    <row r="42" spans="1:16" ht="12.75" customHeight="1">
      <c r="A42" s="51"/>
      <c r="B42" s="67">
        <v>22</v>
      </c>
      <c r="C42" s="68" t="s">
        <v>63</v>
      </c>
      <c r="D42" s="68" t="s">
        <v>64</v>
      </c>
      <c r="E42" s="69" t="s">
        <v>65</v>
      </c>
      <c r="F42" s="76">
        <v>19</v>
      </c>
      <c r="G42" s="71">
        <v>2862</v>
      </c>
      <c r="H42" s="73"/>
      <c r="I42" s="71"/>
      <c r="J42" s="73"/>
      <c r="K42" s="71"/>
      <c r="L42" s="73"/>
      <c r="M42" s="71"/>
      <c r="N42" s="73">
        <f t="shared" si="2"/>
        <v>19</v>
      </c>
      <c r="O42" s="74">
        <f t="shared" si="3"/>
        <v>2862</v>
      </c>
      <c r="P42" s="74">
        <v>1</v>
      </c>
    </row>
    <row r="43" spans="1:16" ht="12.75" customHeight="1">
      <c r="A43" s="51"/>
      <c r="B43" s="67">
        <v>22</v>
      </c>
      <c r="C43" s="68" t="s">
        <v>66</v>
      </c>
      <c r="D43" s="68" t="s">
        <v>67</v>
      </c>
      <c r="E43" s="69" t="s">
        <v>68</v>
      </c>
      <c r="F43" s="76">
        <v>19</v>
      </c>
      <c r="G43" s="71">
        <v>2862</v>
      </c>
      <c r="H43" s="73"/>
      <c r="I43" s="71"/>
      <c r="J43" s="73"/>
      <c r="K43" s="71"/>
      <c r="L43" s="73"/>
      <c r="M43" s="71"/>
      <c r="N43" s="73">
        <f t="shared" si="2"/>
        <v>19</v>
      </c>
      <c r="O43" s="74">
        <f t="shared" si="3"/>
        <v>2862</v>
      </c>
      <c r="P43" s="74">
        <v>1</v>
      </c>
    </row>
    <row r="44" spans="1:16" ht="12.75" customHeight="1">
      <c r="A44" s="51"/>
      <c r="B44" s="32">
        <v>23</v>
      </c>
      <c r="C44" s="27" t="s">
        <v>153</v>
      </c>
      <c r="D44" s="27" t="s">
        <v>151</v>
      </c>
      <c r="E44" s="33" t="s">
        <v>142</v>
      </c>
      <c r="F44" s="61"/>
      <c r="G44" s="3"/>
      <c r="I44" s="3"/>
      <c r="J44" s="1">
        <v>16</v>
      </c>
      <c r="K44" s="3">
        <v>3225</v>
      </c>
      <c r="M44" s="3"/>
      <c r="N44" s="1">
        <f t="shared" si="2"/>
        <v>16</v>
      </c>
      <c r="O44" s="4">
        <f t="shared" si="3"/>
        <v>3225</v>
      </c>
      <c r="P44" s="4">
        <v>1</v>
      </c>
    </row>
    <row r="45" spans="1:16" ht="12.75" customHeight="1">
      <c r="A45" s="51"/>
      <c r="B45" s="32">
        <v>23</v>
      </c>
      <c r="C45" s="27" t="s">
        <v>153</v>
      </c>
      <c r="D45" s="27"/>
      <c r="E45" s="33" t="s">
        <v>144</v>
      </c>
      <c r="F45" s="61"/>
      <c r="G45" s="3"/>
      <c r="I45" s="3"/>
      <c r="J45" s="1">
        <v>16</v>
      </c>
      <c r="K45" s="3">
        <v>3225</v>
      </c>
      <c r="M45" s="3"/>
      <c r="N45" s="1">
        <f t="shared" si="2"/>
        <v>16</v>
      </c>
      <c r="O45" s="4">
        <f t="shared" si="3"/>
        <v>3225</v>
      </c>
      <c r="P45" s="4">
        <v>1</v>
      </c>
    </row>
    <row r="46" spans="1:16" ht="12.75" customHeight="1">
      <c r="A46" s="51"/>
      <c r="B46" s="67">
        <v>24</v>
      </c>
      <c r="C46" s="68" t="s">
        <v>160</v>
      </c>
      <c r="D46" s="68" t="s">
        <v>157</v>
      </c>
      <c r="E46" s="69" t="s">
        <v>161</v>
      </c>
      <c r="F46" s="76"/>
      <c r="G46" s="71"/>
      <c r="H46" s="76"/>
      <c r="I46" s="71"/>
      <c r="J46" s="73"/>
      <c r="K46" s="71"/>
      <c r="L46" s="76">
        <v>12</v>
      </c>
      <c r="M46" s="71">
        <v>3322</v>
      </c>
      <c r="N46" s="73">
        <f t="shared" si="2"/>
        <v>12</v>
      </c>
      <c r="O46" s="74">
        <f t="shared" si="3"/>
        <v>3322</v>
      </c>
      <c r="P46" s="74">
        <v>1</v>
      </c>
    </row>
    <row r="47" spans="1:16" ht="12.75" customHeight="1">
      <c r="A47" s="51"/>
      <c r="B47" s="67">
        <v>24</v>
      </c>
      <c r="C47" s="68" t="s">
        <v>160</v>
      </c>
      <c r="D47" s="68" t="s">
        <v>158</v>
      </c>
      <c r="E47" s="69" t="s">
        <v>163</v>
      </c>
      <c r="F47" s="76"/>
      <c r="G47" s="71"/>
      <c r="H47" s="73"/>
      <c r="I47" s="71"/>
      <c r="J47" s="73"/>
      <c r="K47" s="71"/>
      <c r="L47" s="73">
        <v>12</v>
      </c>
      <c r="M47" s="71">
        <v>3322</v>
      </c>
      <c r="N47" s="73">
        <f t="shared" si="2"/>
        <v>12</v>
      </c>
      <c r="O47" s="74">
        <f t="shared" si="3"/>
        <v>3322</v>
      </c>
      <c r="P47" s="74">
        <v>1</v>
      </c>
    </row>
    <row r="48" spans="1:16" ht="12.75" customHeight="1">
      <c r="A48" s="51"/>
      <c r="B48" s="67">
        <v>24</v>
      </c>
      <c r="C48" s="68" t="s">
        <v>160</v>
      </c>
      <c r="D48" s="68" t="s">
        <v>159</v>
      </c>
      <c r="E48" s="69" t="s">
        <v>162</v>
      </c>
      <c r="F48" s="76"/>
      <c r="G48" s="71"/>
      <c r="H48" s="73"/>
      <c r="I48" s="71"/>
      <c r="J48" s="73"/>
      <c r="K48" s="71"/>
      <c r="L48" s="73">
        <v>12</v>
      </c>
      <c r="M48" s="71">
        <v>3322</v>
      </c>
      <c r="N48" s="73">
        <f t="shared" si="2"/>
        <v>12</v>
      </c>
      <c r="O48" s="74">
        <f t="shared" si="3"/>
        <v>3322</v>
      </c>
      <c r="P48" s="74">
        <v>1</v>
      </c>
    </row>
    <row r="49" spans="1:16" ht="12.75" customHeight="1">
      <c r="A49" s="51"/>
      <c r="B49" s="32">
        <v>25</v>
      </c>
      <c r="C49" s="27" t="s">
        <v>154</v>
      </c>
      <c r="D49" s="27"/>
      <c r="E49" s="33" t="s">
        <v>145</v>
      </c>
      <c r="F49" s="61"/>
      <c r="G49" s="3"/>
      <c r="I49" s="3"/>
      <c r="J49" s="1">
        <v>12</v>
      </c>
      <c r="K49" s="3">
        <v>3180</v>
      </c>
      <c r="M49" s="3"/>
      <c r="N49" s="1">
        <f t="shared" si="2"/>
        <v>12</v>
      </c>
      <c r="O49" s="4">
        <f t="shared" si="3"/>
        <v>3180</v>
      </c>
      <c r="P49" s="4">
        <v>1</v>
      </c>
    </row>
    <row r="50" spans="1:16" ht="12.75" customHeight="1">
      <c r="A50" s="51"/>
      <c r="B50" s="32">
        <v>25</v>
      </c>
      <c r="C50" s="27" t="s">
        <v>154</v>
      </c>
      <c r="D50" s="27"/>
      <c r="E50" s="33" t="s">
        <v>146</v>
      </c>
      <c r="F50" s="61"/>
      <c r="G50" s="3"/>
      <c r="I50" s="3"/>
      <c r="J50" s="1">
        <v>12</v>
      </c>
      <c r="K50" s="3">
        <v>3180</v>
      </c>
      <c r="M50" s="3"/>
      <c r="N50" s="1">
        <f t="shared" si="2"/>
        <v>12</v>
      </c>
      <c r="O50" s="4">
        <f t="shared" si="3"/>
        <v>3180</v>
      </c>
      <c r="P50" s="4">
        <v>1</v>
      </c>
    </row>
    <row r="51" spans="1:16" ht="12.75" customHeight="1">
      <c r="A51" s="51"/>
      <c r="B51" s="32">
        <v>25</v>
      </c>
      <c r="C51" s="27" t="s">
        <v>154</v>
      </c>
      <c r="D51" s="27"/>
      <c r="E51" s="33" t="s">
        <v>147</v>
      </c>
      <c r="F51" s="61"/>
      <c r="G51" s="3"/>
      <c r="I51" s="3"/>
      <c r="J51" s="61">
        <v>12</v>
      </c>
      <c r="K51" s="3">
        <v>3180</v>
      </c>
      <c r="M51" s="3"/>
      <c r="N51" s="1">
        <f t="shared" si="2"/>
        <v>12</v>
      </c>
      <c r="O51" s="4">
        <f t="shared" si="3"/>
        <v>3180</v>
      </c>
      <c r="P51" s="4">
        <v>1</v>
      </c>
    </row>
    <row r="52" spans="1:16" ht="12.75" customHeight="1">
      <c r="A52" s="51"/>
      <c r="B52" s="67">
        <v>26</v>
      </c>
      <c r="C52" s="68" t="s">
        <v>81</v>
      </c>
      <c r="D52" s="68" t="s">
        <v>82</v>
      </c>
      <c r="E52" s="69" t="s">
        <v>83</v>
      </c>
      <c r="F52" s="76"/>
      <c r="G52" s="71"/>
      <c r="H52" s="73">
        <v>12</v>
      </c>
      <c r="I52" s="71">
        <v>2507</v>
      </c>
      <c r="J52" s="73"/>
      <c r="K52" s="71"/>
      <c r="L52" s="73"/>
      <c r="M52" s="71"/>
      <c r="N52" s="73">
        <f t="shared" si="2"/>
        <v>12</v>
      </c>
      <c r="O52" s="74">
        <f t="shared" si="3"/>
        <v>2507</v>
      </c>
      <c r="P52" s="74">
        <v>1</v>
      </c>
    </row>
    <row r="53" spans="1:16" ht="12.75" customHeight="1">
      <c r="A53" s="51"/>
      <c r="B53" s="67">
        <v>26</v>
      </c>
      <c r="C53" s="68" t="s">
        <v>84</v>
      </c>
      <c r="D53" s="68"/>
      <c r="E53" s="69" t="s">
        <v>85</v>
      </c>
      <c r="F53" s="76"/>
      <c r="G53" s="71"/>
      <c r="H53" s="76">
        <v>12</v>
      </c>
      <c r="I53" s="71">
        <v>2507</v>
      </c>
      <c r="J53" s="73"/>
      <c r="K53" s="71"/>
      <c r="L53" s="76"/>
      <c r="M53" s="71"/>
      <c r="N53" s="73">
        <f t="shared" si="2"/>
        <v>12</v>
      </c>
      <c r="O53" s="74">
        <f t="shared" si="3"/>
        <v>2507</v>
      </c>
      <c r="P53" s="74">
        <v>1</v>
      </c>
    </row>
    <row r="54" spans="1:16" ht="12.75" customHeight="1">
      <c r="A54" s="51"/>
      <c r="B54" s="32">
        <v>27</v>
      </c>
      <c r="C54" s="27" t="s">
        <v>164</v>
      </c>
      <c r="D54" s="27"/>
      <c r="E54" s="33" t="s">
        <v>165</v>
      </c>
      <c r="F54" s="61"/>
      <c r="G54" s="3"/>
      <c r="I54" s="3"/>
      <c r="K54" s="3"/>
      <c r="L54" s="1">
        <v>10</v>
      </c>
      <c r="M54" s="3">
        <v>3232</v>
      </c>
      <c r="N54" s="1">
        <f t="shared" si="2"/>
        <v>10</v>
      </c>
      <c r="O54" s="4">
        <f t="shared" si="3"/>
        <v>3232</v>
      </c>
      <c r="P54" s="4">
        <v>1</v>
      </c>
    </row>
    <row r="55" spans="1:16" ht="12.75" customHeight="1">
      <c r="A55" s="51"/>
      <c r="B55" s="32">
        <v>27</v>
      </c>
      <c r="C55" s="27" t="s">
        <v>164</v>
      </c>
      <c r="D55" s="27"/>
      <c r="E55" s="33" t="s">
        <v>166</v>
      </c>
      <c r="F55" s="61"/>
      <c r="G55" s="3"/>
      <c r="I55" s="3"/>
      <c r="K55" s="3"/>
      <c r="L55" s="1">
        <v>10</v>
      </c>
      <c r="M55" s="3">
        <v>3232</v>
      </c>
      <c r="N55" s="1">
        <f t="shared" si="2"/>
        <v>10</v>
      </c>
      <c r="O55" s="4">
        <f t="shared" si="3"/>
        <v>3232</v>
      </c>
      <c r="P55" s="4">
        <v>1</v>
      </c>
    </row>
    <row r="56" spans="1:16" ht="12.75" customHeight="1">
      <c r="A56" s="51"/>
      <c r="B56" s="32">
        <v>27</v>
      </c>
      <c r="C56" s="27" t="s">
        <v>164</v>
      </c>
      <c r="D56" s="27"/>
      <c r="E56" s="33" t="s">
        <v>167</v>
      </c>
      <c r="F56" s="61"/>
      <c r="G56" s="3"/>
      <c r="H56" s="61"/>
      <c r="I56" s="3"/>
      <c r="K56" s="3"/>
      <c r="L56" s="61">
        <v>10</v>
      </c>
      <c r="M56" s="3">
        <v>3232</v>
      </c>
      <c r="N56" s="1">
        <f t="shared" si="2"/>
        <v>10</v>
      </c>
      <c r="O56" s="4">
        <f t="shared" si="3"/>
        <v>3232</v>
      </c>
      <c r="P56" s="4">
        <v>1</v>
      </c>
    </row>
    <row r="57" spans="1:16" ht="12.75" customHeight="1">
      <c r="A57" s="51"/>
      <c r="B57" s="67">
        <v>28</v>
      </c>
      <c r="C57" s="68" t="s">
        <v>19</v>
      </c>
      <c r="D57" s="68"/>
      <c r="E57" s="69" t="s">
        <v>88</v>
      </c>
      <c r="F57" s="76">
        <v>10</v>
      </c>
      <c r="G57" s="71">
        <v>2708</v>
      </c>
      <c r="H57" s="73"/>
      <c r="I57" s="71"/>
      <c r="J57" s="76"/>
      <c r="K57" s="71"/>
      <c r="L57" s="73"/>
      <c r="M57" s="71"/>
      <c r="N57" s="73">
        <f t="shared" si="2"/>
        <v>10</v>
      </c>
      <c r="O57" s="74">
        <f t="shared" si="3"/>
        <v>2708</v>
      </c>
      <c r="P57" s="74">
        <v>1</v>
      </c>
    </row>
    <row r="58" spans="1:16" ht="12.75" customHeight="1">
      <c r="A58" s="51"/>
      <c r="B58" s="67">
        <v>28</v>
      </c>
      <c r="C58" s="68" t="s">
        <v>86</v>
      </c>
      <c r="D58" s="68"/>
      <c r="E58" s="69" t="s">
        <v>87</v>
      </c>
      <c r="F58" s="76">
        <v>10</v>
      </c>
      <c r="G58" s="71">
        <v>2708</v>
      </c>
      <c r="H58" s="73"/>
      <c r="I58" s="71"/>
      <c r="J58" s="73"/>
      <c r="K58" s="71"/>
      <c r="L58" s="73"/>
      <c r="M58" s="71"/>
      <c r="N58" s="73">
        <f t="shared" si="2"/>
        <v>10</v>
      </c>
      <c r="O58" s="74">
        <f t="shared" si="3"/>
        <v>2708</v>
      </c>
      <c r="P58" s="74">
        <v>1</v>
      </c>
    </row>
    <row r="59" spans="1:16" ht="12.75" customHeight="1">
      <c r="A59" s="51"/>
      <c r="B59" s="67">
        <v>28</v>
      </c>
      <c r="C59" s="68" t="s">
        <v>89</v>
      </c>
      <c r="D59" s="68" t="s">
        <v>90</v>
      </c>
      <c r="E59" s="69" t="s">
        <v>91</v>
      </c>
      <c r="F59" s="76">
        <v>10</v>
      </c>
      <c r="G59" s="71">
        <v>2708</v>
      </c>
      <c r="H59" s="73"/>
      <c r="I59" s="71"/>
      <c r="J59" s="73"/>
      <c r="K59" s="71"/>
      <c r="L59" s="73"/>
      <c r="M59" s="71"/>
      <c r="N59" s="73">
        <f t="shared" si="2"/>
        <v>10</v>
      </c>
      <c r="O59" s="74">
        <f t="shared" si="3"/>
        <v>2708</v>
      </c>
      <c r="P59" s="74">
        <v>1</v>
      </c>
    </row>
    <row r="60" spans="1:16" ht="12.75" customHeight="1">
      <c r="A60" s="51"/>
      <c r="B60" s="67">
        <v>28</v>
      </c>
      <c r="C60" s="68" t="s">
        <v>63</v>
      </c>
      <c r="D60" s="68" t="s">
        <v>92</v>
      </c>
      <c r="E60" s="69" t="s">
        <v>93</v>
      </c>
      <c r="F60" s="76">
        <v>10</v>
      </c>
      <c r="G60" s="71">
        <v>2708</v>
      </c>
      <c r="H60" s="73"/>
      <c r="I60" s="71"/>
      <c r="J60" s="73"/>
      <c r="K60" s="71"/>
      <c r="L60" s="73"/>
      <c r="M60" s="71"/>
      <c r="N60" s="73">
        <f t="shared" si="2"/>
        <v>10</v>
      </c>
      <c r="O60" s="74">
        <f t="shared" si="3"/>
        <v>2708</v>
      </c>
      <c r="P60" s="74">
        <v>1</v>
      </c>
    </row>
    <row r="61" spans="1:16" ht="12.75" customHeight="1">
      <c r="A61" s="51"/>
      <c r="B61" s="32">
        <v>29</v>
      </c>
      <c r="C61" s="27" t="s">
        <v>26</v>
      </c>
      <c r="D61" s="27"/>
      <c r="E61" s="33" t="s">
        <v>95</v>
      </c>
      <c r="F61" s="61"/>
      <c r="G61" s="3"/>
      <c r="H61" s="61">
        <v>10</v>
      </c>
      <c r="I61" s="3">
        <v>2465</v>
      </c>
      <c r="K61" s="3"/>
      <c r="L61" s="61"/>
      <c r="M61" s="3"/>
      <c r="N61" s="1">
        <f t="shared" si="2"/>
        <v>10</v>
      </c>
      <c r="O61" s="4">
        <f t="shared" si="3"/>
        <v>2465</v>
      </c>
      <c r="P61" s="4">
        <v>1</v>
      </c>
    </row>
    <row r="62" spans="1:16" ht="12.75" customHeight="1">
      <c r="A62" s="51"/>
      <c r="B62" s="32">
        <v>29</v>
      </c>
      <c r="C62" s="27" t="s">
        <v>26</v>
      </c>
      <c r="D62" s="27"/>
      <c r="E62" s="33" t="s">
        <v>96</v>
      </c>
      <c r="F62" s="61"/>
      <c r="G62" s="3"/>
      <c r="H62" s="1">
        <v>10</v>
      </c>
      <c r="I62" s="3">
        <v>2465</v>
      </c>
      <c r="K62" s="3"/>
      <c r="M62" s="3"/>
      <c r="N62" s="1">
        <f t="shared" si="2"/>
        <v>10</v>
      </c>
      <c r="O62" s="4">
        <f t="shared" si="3"/>
        <v>2465</v>
      </c>
      <c r="P62" s="4">
        <v>1</v>
      </c>
    </row>
    <row r="63" spans="1:16" ht="12.75" customHeight="1">
      <c r="A63" s="51"/>
      <c r="B63" s="67">
        <v>30</v>
      </c>
      <c r="C63" s="68" t="s">
        <v>148</v>
      </c>
      <c r="D63" s="68"/>
      <c r="E63" s="69" t="s">
        <v>149</v>
      </c>
      <c r="F63" s="76"/>
      <c r="G63" s="71"/>
      <c r="H63" s="73"/>
      <c r="I63" s="71"/>
      <c r="J63" s="73">
        <v>8</v>
      </c>
      <c r="K63" s="71">
        <v>3022</v>
      </c>
      <c r="L63" s="73"/>
      <c r="M63" s="71"/>
      <c r="N63" s="73">
        <f t="shared" si="2"/>
        <v>8</v>
      </c>
      <c r="O63" s="74">
        <f t="shared" si="3"/>
        <v>3022</v>
      </c>
      <c r="P63" s="74">
        <v>1</v>
      </c>
    </row>
    <row r="64" spans="1:16" ht="12.75" customHeight="1">
      <c r="A64" s="51"/>
      <c r="B64" s="32">
        <v>31</v>
      </c>
      <c r="C64" s="27" t="s">
        <v>86</v>
      </c>
      <c r="D64" s="27"/>
      <c r="E64" s="33" t="s">
        <v>98</v>
      </c>
      <c r="F64" s="61">
        <v>8</v>
      </c>
      <c r="G64" s="3">
        <v>2675</v>
      </c>
      <c r="I64" s="3"/>
      <c r="K64" s="3"/>
      <c r="M64" s="3"/>
      <c r="N64" s="1">
        <f t="shared" si="2"/>
        <v>8</v>
      </c>
      <c r="O64" s="4">
        <f t="shared" si="3"/>
        <v>2675</v>
      </c>
      <c r="P64" s="4">
        <v>1</v>
      </c>
    </row>
    <row r="65" spans="1:16" ht="12.75" customHeight="1">
      <c r="A65" s="51"/>
      <c r="B65" s="32">
        <v>31</v>
      </c>
      <c r="C65" s="27" t="s">
        <v>86</v>
      </c>
      <c r="D65" s="58"/>
      <c r="E65" s="33" t="s">
        <v>97</v>
      </c>
      <c r="F65" s="61">
        <v>8</v>
      </c>
      <c r="G65" s="3">
        <v>2675</v>
      </c>
      <c r="I65" s="3"/>
      <c r="K65" s="3"/>
      <c r="M65" s="3"/>
      <c r="N65" s="1">
        <f t="shared" si="2"/>
        <v>8</v>
      </c>
      <c r="O65" s="4">
        <f t="shared" si="3"/>
        <v>2675</v>
      </c>
      <c r="P65" s="4">
        <v>1</v>
      </c>
    </row>
    <row r="66" spans="1:16" ht="12.75" customHeight="1">
      <c r="A66" s="51"/>
      <c r="B66" s="32">
        <v>31</v>
      </c>
      <c r="C66" s="55" t="s">
        <v>86</v>
      </c>
      <c r="D66" s="27"/>
      <c r="E66" s="59" t="s">
        <v>100</v>
      </c>
      <c r="F66" s="1">
        <v>8</v>
      </c>
      <c r="G66" s="3">
        <v>2675</v>
      </c>
      <c r="I66" s="3"/>
      <c r="K66" s="3"/>
      <c r="M66" s="3"/>
      <c r="N66" s="1">
        <f t="shared" si="2"/>
        <v>8</v>
      </c>
      <c r="O66" s="4">
        <f t="shared" si="3"/>
        <v>2675</v>
      </c>
      <c r="P66" s="4">
        <v>1</v>
      </c>
    </row>
    <row r="67" spans="1:16" ht="12.75" customHeight="1">
      <c r="A67" s="51"/>
      <c r="B67" s="32">
        <v>31</v>
      </c>
      <c r="C67" s="55" t="s">
        <v>86</v>
      </c>
      <c r="D67" s="27"/>
      <c r="E67" s="59" t="s">
        <v>99</v>
      </c>
      <c r="F67" s="1">
        <v>8</v>
      </c>
      <c r="G67" s="3">
        <v>2675</v>
      </c>
      <c r="I67" s="3"/>
      <c r="K67" s="3"/>
      <c r="M67" s="3"/>
      <c r="N67" s="1">
        <f t="shared" si="2"/>
        <v>8</v>
      </c>
      <c r="O67" s="4">
        <f t="shared" si="3"/>
        <v>2675</v>
      </c>
      <c r="P67" s="4">
        <v>1</v>
      </c>
    </row>
    <row r="68" spans="1:16" ht="12.75" customHeight="1">
      <c r="A68" s="51"/>
      <c r="B68" s="67">
        <v>32</v>
      </c>
      <c r="C68" s="68" t="s">
        <v>101</v>
      </c>
      <c r="D68" s="68"/>
      <c r="E68" s="69" t="s">
        <v>103</v>
      </c>
      <c r="F68" s="76"/>
      <c r="G68" s="71"/>
      <c r="H68" s="73">
        <v>6</v>
      </c>
      <c r="I68" s="71">
        <v>2401</v>
      </c>
      <c r="J68" s="73"/>
      <c r="K68" s="71"/>
      <c r="L68" s="73"/>
      <c r="M68" s="71"/>
      <c r="N68" s="73">
        <f t="shared" si="2"/>
        <v>6</v>
      </c>
      <c r="O68" s="74">
        <f t="shared" si="3"/>
        <v>2401</v>
      </c>
      <c r="P68" s="74">
        <v>1</v>
      </c>
    </row>
    <row r="69" spans="1:16" ht="12.75" customHeight="1">
      <c r="A69" s="52"/>
      <c r="B69" s="67">
        <v>32</v>
      </c>
      <c r="C69" s="68" t="s">
        <v>101</v>
      </c>
      <c r="D69" s="68"/>
      <c r="E69" s="69" t="s">
        <v>102</v>
      </c>
      <c r="F69" s="76"/>
      <c r="G69" s="71"/>
      <c r="H69" s="73">
        <v>6</v>
      </c>
      <c r="I69" s="71">
        <v>2401</v>
      </c>
      <c r="J69" s="73"/>
      <c r="K69" s="71"/>
      <c r="L69" s="73"/>
      <c r="M69" s="71"/>
      <c r="N69" s="73">
        <f t="shared" si="2"/>
        <v>6</v>
      </c>
      <c r="O69" s="74">
        <f t="shared" si="3"/>
        <v>2401</v>
      </c>
      <c r="P69" s="74">
        <v>1</v>
      </c>
    </row>
    <row r="70" spans="1:16" ht="12.75" customHeight="1">
      <c r="A70" s="52"/>
      <c r="B70" s="67">
        <v>32</v>
      </c>
      <c r="C70" s="68" t="s">
        <v>101</v>
      </c>
      <c r="D70" s="68"/>
      <c r="E70" s="69" t="s">
        <v>104</v>
      </c>
      <c r="F70" s="76"/>
      <c r="G70" s="71"/>
      <c r="H70" s="76">
        <v>6</v>
      </c>
      <c r="I70" s="71">
        <v>2401</v>
      </c>
      <c r="J70" s="76"/>
      <c r="K70" s="71"/>
      <c r="L70" s="76"/>
      <c r="M70" s="71"/>
      <c r="N70" s="73">
        <f t="shared" si="2"/>
        <v>6</v>
      </c>
      <c r="O70" s="74">
        <f t="shared" si="3"/>
        <v>2401</v>
      </c>
      <c r="P70" s="74">
        <v>1</v>
      </c>
    </row>
    <row r="71" spans="1:16" ht="12.75" customHeight="1">
      <c r="A71" s="52"/>
      <c r="B71" s="32">
        <v>33</v>
      </c>
      <c r="C71" s="27" t="s">
        <v>19</v>
      </c>
      <c r="D71" s="27" t="s">
        <v>105</v>
      </c>
      <c r="E71" s="33" t="s">
        <v>106</v>
      </c>
      <c r="F71" s="61">
        <v>4</v>
      </c>
      <c r="G71" s="3">
        <v>2155</v>
      </c>
      <c r="I71" s="3"/>
      <c r="K71" s="3"/>
      <c r="M71" s="3"/>
      <c r="N71" s="1">
        <f t="shared" ref="N71:N83" si="4">F71+H71+J71+L71</f>
        <v>4</v>
      </c>
      <c r="O71" s="4">
        <f t="shared" ref="O71:O83" si="5">G71+I71+K71+M71</f>
        <v>2155</v>
      </c>
      <c r="P71" s="4">
        <v>1</v>
      </c>
    </row>
    <row r="72" spans="1:16" ht="12.75" customHeight="1">
      <c r="A72" s="63"/>
      <c r="B72" s="32">
        <v>33</v>
      </c>
      <c r="C72" s="27" t="s">
        <v>19</v>
      </c>
      <c r="D72" s="27"/>
      <c r="E72" s="33" t="s">
        <v>107</v>
      </c>
      <c r="F72" s="61">
        <v>4</v>
      </c>
      <c r="G72" s="3">
        <v>2155</v>
      </c>
      <c r="I72" s="3"/>
      <c r="K72" s="3"/>
      <c r="M72" s="3"/>
      <c r="N72" s="1">
        <f t="shared" si="4"/>
        <v>4</v>
      </c>
      <c r="O72" s="4">
        <f t="shared" si="5"/>
        <v>2155</v>
      </c>
      <c r="P72" s="4">
        <v>1</v>
      </c>
    </row>
    <row r="73" spans="1:16" ht="12.75" customHeight="1">
      <c r="A73" s="63"/>
      <c r="B73" s="32">
        <v>33</v>
      </c>
      <c r="C73" s="27" t="s">
        <v>19</v>
      </c>
      <c r="D73" s="27"/>
      <c r="E73" s="33" t="s">
        <v>108</v>
      </c>
      <c r="F73" s="61">
        <v>4</v>
      </c>
      <c r="G73" s="3">
        <v>2155</v>
      </c>
      <c r="I73" s="3"/>
      <c r="K73" s="3"/>
      <c r="M73" s="3"/>
      <c r="N73" s="1">
        <f t="shared" si="4"/>
        <v>4</v>
      </c>
      <c r="O73" s="4">
        <f t="shared" si="5"/>
        <v>2155</v>
      </c>
      <c r="P73" s="4">
        <v>1</v>
      </c>
    </row>
    <row r="74" spans="1:16" ht="12.75" customHeight="1">
      <c r="A74" s="63"/>
      <c r="B74" s="32">
        <v>33</v>
      </c>
      <c r="C74" s="27" t="s">
        <v>19</v>
      </c>
      <c r="D74" s="27"/>
      <c r="E74" s="33" t="s">
        <v>109</v>
      </c>
      <c r="F74" s="61">
        <v>4</v>
      </c>
      <c r="G74" s="3">
        <v>2155</v>
      </c>
      <c r="I74" s="3"/>
      <c r="K74" s="3"/>
      <c r="M74" s="3"/>
      <c r="N74" s="1">
        <f t="shared" si="4"/>
        <v>4</v>
      </c>
      <c r="O74" s="4">
        <f t="shared" si="5"/>
        <v>2155</v>
      </c>
      <c r="P74" s="4">
        <v>1</v>
      </c>
    </row>
    <row r="75" spans="1:16" ht="12.75" customHeight="1">
      <c r="A75" s="63"/>
      <c r="B75" s="67">
        <v>34</v>
      </c>
      <c r="C75" s="68" t="s">
        <v>66</v>
      </c>
      <c r="D75" s="68" t="s">
        <v>110</v>
      </c>
      <c r="E75" s="69" t="s">
        <v>111</v>
      </c>
      <c r="F75" s="76"/>
      <c r="G75" s="71"/>
      <c r="H75" s="73">
        <v>4</v>
      </c>
      <c r="I75" s="71">
        <v>2138</v>
      </c>
      <c r="J75" s="73"/>
      <c r="K75" s="71"/>
      <c r="L75" s="73"/>
      <c r="M75" s="71"/>
      <c r="N75" s="73">
        <f t="shared" si="4"/>
        <v>4</v>
      </c>
      <c r="O75" s="74">
        <f t="shared" si="5"/>
        <v>2138</v>
      </c>
      <c r="P75" s="74">
        <v>1</v>
      </c>
    </row>
    <row r="76" spans="1:16" ht="12.75" customHeight="1">
      <c r="A76" s="63"/>
      <c r="B76" s="67">
        <v>34</v>
      </c>
      <c r="C76" s="68" t="s">
        <v>66</v>
      </c>
      <c r="D76" s="68" t="s">
        <v>112</v>
      </c>
      <c r="E76" s="69" t="s">
        <v>113</v>
      </c>
      <c r="F76" s="76"/>
      <c r="G76" s="71"/>
      <c r="H76" s="73">
        <v>4</v>
      </c>
      <c r="I76" s="71">
        <v>2138</v>
      </c>
      <c r="J76" s="73"/>
      <c r="K76" s="71"/>
      <c r="L76" s="73"/>
      <c r="M76" s="71"/>
      <c r="N76" s="73">
        <f t="shared" si="4"/>
        <v>4</v>
      </c>
      <c r="O76" s="74">
        <f t="shared" si="5"/>
        <v>2138</v>
      </c>
      <c r="P76" s="74">
        <v>1</v>
      </c>
    </row>
    <row r="77" spans="1:16" ht="12.75" customHeight="1">
      <c r="A77" s="63"/>
      <c r="B77" s="67">
        <v>34</v>
      </c>
      <c r="C77" s="68" t="s">
        <v>66</v>
      </c>
      <c r="D77" s="68" t="s">
        <v>114</v>
      </c>
      <c r="E77" s="69" t="s">
        <v>115</v>
      </c>
      <c r="F77" s="76"/>
      <c r="G77" s="71"/>
      <c r="H77" s="73">
        <v>4</v>
      </c>
      <c r="I77" s="71">
        <v>2138</v>
      </c>
      <c r="J77" s="73"/>
      <c r="K77" s="71"/>
      <c r="L77" s="73"/>
      <c r="M77" s="71"/>
      <c r="N77" s="73">
        <f t="shared" si="4"/>
        <v>4</v>
      </c>
      <c r="O77" s="74">
        <f t="shared" si="5"/>
        <v>2138</v>
      </c>
      <c r="P77" s="74">
        <v>1</v>
      </c>
    </row>
    <row r="78" spans="1:16" ht="12.75" customHeight="1">
      <c r="A78" s="52"/>
      <c r="B78" s="32">
        <v>35</v>
      </c>
      <c r="C78" s="27" t="s">
        <v>31</v>
      </c>
      <c r="D78" s="27"/>
      <c r="E78" s="33" t="s">
        <v>116</v>
      </c>
      <c r="F78" s="61"/>
      <c r="G78" s="3"/>
      <c r="H78" s="1">
        <v>2</v>
      </c>
      <c r="I78" s="3">
        <v>2109</v>
      </c>
      <c r="K78" s="3"/>
      <c r="M78" s="3"/>
      <c r="N78" s="1">
        <f t="shared" si="4"/>
        <v>2</v>
      </c>
      <c r="O78" s="4">
        <f t="shared" si="5"/>
        <v>2109</v>
      </c>
      <c r="P78" s="4">
        <v>1</v>
      </c>
    </row>
    <row r="79" spans="1:16" ht="12.75" customHeight="1">
      <c r="A79" s="52"/>
      <c r="B79" s="32">
        <v>35</v>
      </c>
      <c r="C79" s="27" t="s">
        <v>31</v>
      </c>
      <c r="D79" s="27"/>
      <c r="E79" s="33" t="s">
        <v>118</v>
      </c>
      <c r="F79" s="61"/>
      <c r="G79" s="3"/>
      <c r="H79" s="1">
        <v>2</v>
      </c>
      <c r="I79" s="3">
        <v>2109</v>
      </c>
      <c r="K79" s="3"/>
      <c r="M79" s="3"/>
      <c r="N79" s="1">
        <f t="shared" si="4"/>
        <v>2</v>
      </c>
      <c r="O79" s="4">
        <f t="shared" si="5"/>
        <v>2109</v>
      </c>
      <c r="P79" s="4">
        <v>1</v>
      </c>
    </row>
    <row r="80" spans="1:16" ht="12.75" customHeight="1">
      <c r="A80" s="52"/>
      <c r="B80" s="32">
        <v>35</v>
      </c>
      <c r="C80" s="27" t="s">
        <v>31</v>
      </c>
      <c r="D80" s="27"/>
      <c r="E80" s="33" t="s">
        <v>117</v>
      </c>
      <c r="F80" s="61"/>
      <c r="G80" s="3"/>
      <c r="H80" s="1">
        <v>2</v>
      </c>
      <c r="I80" s="3">
        <v>2109</v>
      </c>
      <c r="K80" s="3"/>
      <c r="M80" s="3"/>
      <c r="N80" s="1">
        <f t="shared" si="4"/>
        <v>2</v>
      </c>
      <c r="O80" s="4">
        <f t="shared" si="5"/>
        <v>2109</v>
      </c>
      <c r="P80" s="4">
        <v>1</v>
      </c>
    </row>
    <row r="81" spans="1:24" ht="12.75" customHeight="1">
      <c r="A81" s="52"/>
      <c r="B81" s="67">
        <v>36</v>
      </c>
      <c r="C81" s="68" t="s">
        <v>84</v>
      </c>
      <c r="D81" s="68"/>
      <c r="E81" s="69" t="s">
        <v>119</v>
      </c>
      <c r="F81" s="76"/>
      <c r="G81" s="71"/>
      <c r="H81" s="73">
        <v>1</v>
      </c>
      <c r="I81" s="71">
        <v>1696</v>
      </c>
      <c r="J81" s="73"/>
      <c r="K81" s="71"/>
      <c r="L81" s="73"/>
      <c r="M81" s="71"/>
      <c r="N81" s="73">
        <f t="shared" si="4"/>
        <v>1</v>
      </c>
      <c r="O81" s="74">
        <f t="shared" si="5"/>
        <v>1696</v>
      </c>
      <c r="P81" s="74">
        <v>1</v>
      </c>
    </row>
    <row r="82" spans="1:24" ht="12.75" customHeight="1">
      <c r="A82" s="52"/>
      <c r="B82" s="67">
        <v>36</v>
      </c>
      <c r="C82" s="68" t="s">
        <v>84</v>
      </c>
      <c r="D82" s="68"/>
      <c r="E82" s="69" t="s">
        <v>121</v>
      </c>
      <c r="F82" s="76"/>
      <c r="G82" s="71"/>
      <c r="H82" s="73">
        <v>1</v>
      </c>
      <c r="I82" s="71">
        <v>1696</v>
      </c>
      <c r="J82" s="73"/>
      <c r="K82" s="71"/>
      <c r="L82" s="73"/>
      <c r="M82" s="71"/>
      <c r="N82" s="73">
        <f t="shared" si="4"/>
        <v>1</v>
      </c>
      <c r="O82" s="74">
        <f t="shared" si="5"/>
        <v>1696</v>
      </c>
      <c r="P82" s="74">
        <v>1</v>
      </c>
    </row>
    <row r="83" spans="1:24" ht="12.75" customHeight="1">
      <c r="A83" s="51"/>
      <c r="B83" s="67">
        <v>36</v>
      </c>
      <c r="C83" s="68" t="s">
        <v>84</v>
      </c>
      <c r="D83" s="68"/>
      <c r="E83" s="69" t="s">
        <v>120</v>
      </c>
      <c r="F83" s="76"/>
      <c r="G83" s="71"/>
      <c r="H83" s="73">
        <v>1</v>
      </c>
      <c r="I83" s="71">
        <v>1696</v>
      </c>
      <c r="J83" s="73"/>
      <c r="K83" s="71"/>
      <c r="L83" s="73"/>
      <c r="M83" s="71"/>
      <c r="N83" s="73">
        <f t="shared" si="4"/>
        <v>1</v>
      </c>
      <c r="O83" s="74">
        <f t="shared" si="5"/>
        <v>1696</v>
      </c>
      <c r="P83" s="74">
        <v>1</v>
      </c>
    </row>
    <row r="85" spans="1:24" s="35" customFormat="1" ht="12.75" customHeight="1">
      <c r="A85" s="83" t="s">
        <v>122</v>
      </c>
      <c r="B85" s="84"/>
      <c r="C85" s="36"/>
      <c r="D85" s="36"/>
      <c r="E85" s="36"/>
      <c r="F85" s="36">
        <v>40</v>
      </c>
      <c r="G85" s="37"/>
      <c r="H85" s="36">
        <v>46</v>
      </c>
      <c r="I85" s="37"/>
      <c r="J85" s="36">
        <v>31</v>
      </c>
      <c r="K85" s="37"/>
      <c r="L85" s="36">
        <v>27</v>
      </c>
      <c r="M85" s="37"/>
      <c r="N85" s="36"/>
      <c r="O85" s="37"/>
      <c r="P85" s="38"/>
      <c r="Q85" s="4"/>
      <c r="R85" s="1"/>
      <c r="S85" s="1"/>
      <c r="T85" s="1"/>
      <c r="U85" s="1"/>
      <c r="V85" s="1"/>
      <c r="W85" s="1"/>
      <c r="X85" s="1"/>
    </row>
  </sheetData>
  <sortState ref="B71:P77">
    <sortCondition descending="1" ref="N71:N77"/>
    <sortCondition descending="1" ref="O71:O77"/>
  </sortState>
  <mergeCells count="9">
    <mergeCell ref="P4:P5"/>
    <mergeCell ref="A85:B85"/>
    <mergeCell ref="C2:O2"/>
    <mergeCell ref="O4:O5"/>
    <mergeCell ref="N4:N5"/>
    <mergeCell ref="J4:K4"/>
    <mergeCell ref="F4:G4"/>
    <mergeCell ref="H4:I4"/>
    <mergeCell ref="L4:M4"/>
  </mergeCells>
  <pageMargins left="0.25" right="0.25" top="0.75" bottom="0.75" header="0.3" footer="0.3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ColWidth="9.140625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2:V41"/>
  <sheetViews>
    <sheetView zoomScale="200" zoomScaleNormal="200" workbookViewId="0">
      <selection activeCell="F12" sqref="F12"/>
    </sheetView>
  </sheetViews>
  <sheetFormatPr baseColWidth="10" defaultColWidth="11.42578125" defaultRowHeight="12.75" customHeight="1"/>
  <cols>
    <col min="1" max="1" width="9.140625" style="6" customWidth="1"/>
    <col min="2" max="2" width="2.7109375" style="28" customWidth="1"/>
    <col min="3" max="3" width="19.140625" style="15" customWidth="1"/>
    <col min="4" max="4" width="8.5703125" style="1" customWidth="1"/>
    <col min="5" max="5" width="7.42578125" style="4" customWidth="1"/>
    <col min="6" max="6" width="8.5703125" style="1" customWidth="1"/>
    <col min="7" max="7" width="7.42578125" style="4" customWidth="1"/>
    <col min="8" max="8" width="8.5703125" style="4" customWidth="1"/>
    <col min="9" max="9" width="7.42578125" style="4" customWidth="1"/>
    <col min="10" max="10" width="8.5703125" style="1" customWidth="1"/>
    <col min="11" max="11" width="7.42578125" style="4" customWidth="1"/>
    <col min="12" max="12" width="7.42578125" style="1" customWidth="1"/>
    <col min="13" max="13" width="7.42578125" style="4" customWidth="1"/>
    <col min="14" max="14" width="4.85546875" style="4" customWidth="1"/>
    <col min="15" max="16" width="5.7109375" style="1" customWidth="1"/>
    <col min="17" max="17" width="1.28515625" style="1" customWidth="1"/>
    <col min="18" max="18" width="9" style="1" customWidth="1"/>
    <col min="19" max="22" width="11.42578125" style="1"/>
    <col min="23" max="16384" width="11.42578125" style="2"/>
  </cols>
  <sheetData>
    <row r="2" spans="1:22" ht="39.75" customHeight="1">
      <c r="A2" s="51"/>
      <c r="B2" s="48"/>
      <c r="C2" s="85" t="s">
        <v>123</v>
      </c>
      <c r="D2" s="85"/>
      <c r="E2" s="85"/>
      <c r="F2" s="85"/>
      <c r="G2" s="85"/>
      <c r="H2" s="85"/>
      <c r="I2" s="85"/>
      <c r="J2" s="85"/>
      <c r="K2" s="85"/>
      <c r="L2" s="85"/>
      <c r="M2" s="85"/>
    </row>
    <row r="3" spans="1:22" ht="9.75" customHeight="1">
      <c r="A3" s="51"/>
      <c r="B3" s="48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</row>
    <row r="4" spans="1:22" ht="12.75" customHeight="1">
      <c r="A4" s="51"/>
      <c r="B4" s="48"/>
      <c r="C4" s="90" t="s">
        <v>9</v>
      </c>
      <c r="D4" s="87" t="s">
        <v>1</v>
      </c>
      <c r="E4" s="88"/>
      <c r="F4" s="87" t="s">
        <v>2</v>
      </c>
      <c r="G4" s="88"/>
      <c r="H4" s="87" t="s">
        <v>3</v>
      </c>
      <c r="I4" s="88"/>
      <c r="J4" s="87" t="s">
        <v>4</v>
      </c>
      <c r="K4" s="88"/>
      <c r="L4" s="86" t="s">
        <v>5</v>
      </c>
      <c r="M4" s="82" t="s">
        <v>6</v>
      </c>
    </row>
    <row r="5" spans="1:22" s="5" customFormat="1" ht="12.75" customHeight="1">
      <c r="A5" s="51"/>
      <c r="B5" s="48"/>
      <c r="C5" s="90"/>
      <c r="D5" s="21">
        <v>42777</v>
      </c>
      <c r="E5" s="18"/>
      <c r="F5" s="21">
        <v>42861</v>
      </c>
      <c r="G5" s="18"/>
      <c r="H5" s="21" t="s">
        <v>124</v>
      </c>
      <c r="I5" s="18"/>
      <c r="J5" s="21" t="s">
        <v>125</v>
      </c>
      <c r="K5" s="20"/>
      <c r="L5" s="86"/>
      <c r="M5" s="82"/>
      <c r="N5" s="47"/>
      <c r="O5" s="48"/>
      <c r="P5" s="48"/>
      <c r="Q5" s="48"/>
      <c r="R5" s="48"/>
      <c r="S5" s="48"/>
      <c r="T5" s="48"/>
      <c r="U5" s="48"/>
      <c r="V5" s="48"/>
    </row>
    <row r="6" spans="1:22" ht="12.75" customHeight="1">
      <c r="A6" s="51"/>
      <c r="B6" s="7"/>
      <c r="C6" s="91"/>
      <c r="D6" s="12" t="s">
        <v>10</v>
      </c>
      <c r="E6" s="14" t="s">
        <v>11</v>
      </c>
      <c r="F6" s="12" t="s">
        <v>10</v>
      </c>
      <c r="G6" s="14" t="s">
        <v>11</v>
      </c>
      <c r="H6" s="12" t="s">
        <v>10</v>
      </c>
      <c r="I6" s="14" t="s">
        <v>11</v>
      </c>
      <c r="J6" s="12" t="s">
        <v>10</v>
      </c>
      <c r="K6" s="14" t="s">
        <v>11</v>
      </c>
      <c r="L6" s="13" t="s">
        <v>10</v>
      </c>
      <c r="M6" s="13" t="s">
        <v>11</v>
      </c>
      <c r="N6" s="47"/>
      <c r="O6" s="19" t="s">
        <v>12</v>
      </c>
      <c r="P6" s="19" t="s">
        <v>13</v>
      </c>
    </row>
    <row r="7" spans="1:22" ht="12.75" customHeight="1">
      <c r="A7" s="51"/>
      <c r="B7" s="17">
        <v>1</v>
      </c>
      <c r="C7" s="16" t="s">
        <v>126</v>
      </c>
      <c r="D7" s="8">
        <f>Hoja1!$F$7+Hoja1!$F$8+Hoja1!$F$9</f>
        <v>92</v>
      </c>
      <c r="E7" s="9">
        <f>Hoja1!$G$7+Hoja1!$G$8+Hoja1!$G$9</f>
        <v>8811</v>
      </c>
      <c r="F7" s="8"/>
      <c r="G7" s="9"/>
      <c r="H7" s="8"/>
      <c r="I7" s="9"/>
      <c r="J7" s="8"/>
      <c r="K7" s="9"/>
      <c r="L7" s="10">
        <f t="shared" ref="L7:L20" si="0">D7+F7+H7+J7</f>
        <v>92</v>
      </c>
      <c r="M7" s="11">
        <f t="shared" ref="M7:M20" si="1">E7+G7+I7+K7</f>
        <v>8811</v>
      </c>
      <c r="O7" s="19">
        <v>1</v>
      </c>
      <c r="P7" s="19">
        <v>35</v>
      </c>
    </row>
    <row r="8" spans="1:22" ht="12.75" customHeight="1">
      <c r="A8" s="51"/>
      <c r="B8" s="48">
        <v>2</v>
      </c>
      <c r="C8" s="15" t="s">
        <v>127</v>
      </c>
      <c r="D8" s="49">
        <f>Hoja1!$F$10+Hoja1!$F$11+Hoja1!$F$12</f>
        <v>91</v>
      </c>
      <c r="E8" s="3">
        <f>Hoja1!$G$10+Hoja1!$G$11+Hoja1!$G$12</f>
        <v>8808</v>
      </c>
      <c r="F8" s="49"/>
      <c r="G8" s="3"/>
      <c r="H8" s="49"/>
      <c r="I8" s="3"/>
      <c r="J8" s="49"/>
      <c r="K8" s="3"/>
      <c r="L8" s="1">
        <f t="shared" si="0"/>
        <v>91</v>
      </c>
      <c r="M8" s="4">
        <f t="shared" si="1"/>
        <v>8808</v>
      </c>
      <c r="O8" s="19">
        <v>2</v>
      </c>
      <c r="P8" s="19">
        <v>30</v>
      </c>
    </row>
    <row r="9" spans="1:22" ht="12.75" customHeight="1">
      <c r="A9" s="51"/>
      <c r="B9" s="17">
        <v>3</v>
      </c>
      <c r="C9" s="43" t="s">
        <v>128</v>
      </c>
      <c r="D9" s="8">
        <f>Hoja1!$F$15+Hoja1!$F$16+Hoja1!$F$18</f>
        <v>54</v>
      </c>
      <c r="E9" s="9">
        <f>Hoja1!$G$15+Hoja1!$G$16+Hoja1!$G$18</f>
        <v>8431</v>
      </c>
      <c r="F9" s="8"/>
      <c r="G9" s="9"/>
      <c r="H9" s="44"/>
      <c r="I9" s="9"/>
      <c r="J9" s="8"/>
      <c r="K9" s="9"/>
      <c r="L9" s="10">
        <f t="shared" si="0"/>
        <v>54</v>
      </c>
      <c r="M9" s="11">
        <f t="shared" si="1"/>
        <v>8431</v>
      </c>
      <c r="O9" s="19">
        <v>3</v>
      </c>
      <c r="P9" s="19">
        <v>26</v>
      </c>
    </row>
    <row r="10" spans="1:22" ht="12.75" customHeight="1">
      <c r="A10" s="51"/>
      <c r="B10" s="48">
        <v>4</v>
      </c>
      <c r="C10" s="15" t="s">
        <v>129</v>
      </c>
      <c r="D10" s="49">
        <f>Hoja1!$F$23+Hoja1!$F$24+Hoja1!$F$25</f>
        <v>28</v>
      </c>
      <c r="E10" s="3">
        <f>Hoja1!$G$23+Hoja1!$G$24+Hoja1!$G$25</f>
        <v>5494</v>
      </c>
      <c r="F10" s="49"/>
      <c r="G10" s="3"/>
      <c r="H10" s="48"/>
      <c r="I10" s="3"/>
      <c r="J10" s="49"/>
      <c r="K10" s="3"/>
      <c r="L10" s="1">
        <f t="shared" si="0"/>
        <v>28</v>
      </c>
      <c r="M10" s="4">
        <f t="shared" si="1"/>
        <v>5494</v>
      </c>
      <c r="O10" s="19">
        <v>4</v>
      </c>
      <c r="P10" s="19">
        <v>22</v>
      </c>
    </row>
    <row r="11" spans="1:22" ht="12.75" customHeight="1">
      <c r="A11" s="51"/>
      <c r="B11" s="17">
        <v>5</v>
      </c>
      <c r="C11" s="41" t="s">
        <v>130</v>
      </c>
      <c r="D11" s="17">
        <f>Hoja1!$F$26+Hoja1!$F$27+Hoja1!$F$28</f>
        <v>45</v>
      </c>
      <c r="E11" s="9">
        <f>Hoja1!$G$26+Hoja1!$G$27+Hoja1!$G$28</f>
        <v>5767</v>
      </c>
      <c r="F11" s="17"/>
      <c r="G11" s="9"/>
      <c r="H11" s="17"/>
      <c r="I11" s="9"/>
      <c r="J11" s="8"/>
      <c r="K11" s="9"/>
      <c r="L11" s="10">
        <f t="shared" si="0"/>
        <v>45</v>
      </c>
      <c r="M11" s="11">
        <f t="shared" si="1"/>
        <v>5767</v>
      </c>
      <c r="O11" s="19">
        <v>5</v>
      </c>
      <c r="P11" s="19">
        <v>19</v>
      </c>
    </row>
    <row r="12" spans="1:22" ht="12.75" customHeight="1">
      <c r="A12" s="51"/>
      <c r="B12" s="48">
        <v>6</v>
      </c>
      <c r="C12" s="42" t="s">
        <v>131</v>
      </c>
      <c r="D12" s="48">
        <f>Hoja1!$F$29+Hoja1!$F$30+Hoja1!$F$31</f>
        <v>0</v>
      </c>
      <c r="E12" s="3">
        <f>Hoja1!$G$29+Hoja1!$G$30+Hoja1!$G$31</f>
        <v>0</v>
      </c>
      <c r="F12" s="48"/>
      <c r="G12" s="3"/>
      <c r="H12" s="49"/>
      <c r="I12" s="3"/>
      <c r="J12" s="49"/>
      <c r="K12" s="3"/>
      <c r="L12" s="1">
        <f t="shared" si="0"/>
        <v>0</v>
      </c>
      <c r="M12" s="4">
        <f t="shared" si="1"/>
        <v>0</v>
      </c>
      <c r="O12" s="19">
        <v>6</v>
      </c>
      <c r="P12" s="19">
        <v>16</v>
      </c>
    </row>
    <row r="13" spans="1:22" ht="12.75" customHeight="1">
      <c r="A13" s="51"/>
      <c r="B13" s="17">
        <v>7</v>
      </c>
      <c r="C13" s="41" t="s">
        <v>132</v>
      </c>
      <c r="D13" s="8">
        <f>Hoja1!$F$21+Hoja1!$F$35</f>
        <v>36</v>
      </c>
      <c r="E13" s="9">
        <f>Hoja1!$G$21+Hoja1!$G$35</f>
        <v>5609</v>
      </c>
      <c r="F13" s="8"/>
      <c r="G13" s="9"/>
      <c r="H13" s="44"/>
      <c r="I13" s="9"/>
      <c r="J13" s="8"/>
      <c r="K13" s="9"/>
      <c r="L13" s="10">
        <f t="shared" si="0"/>
        <v>36</v>
      </c>
      <c r="M13" s="11">
        <f t="shared" si="1"/>
        <v>5609</v>
      </c>
      <c r="O13" s="19">
        <v>7</v>
      </c>
      <c r="P13" s="19">
        <v>14</v>
      </c>
    </row>
    <row r="14" spans="1:22" ht="12.75" customHeight="1">
      <c r="A14" s="51"/>
      <c r="B14" s="48">
        <v>8</v>
      </c>
      <c r="C14" s="42" t="s">
        <v>133</v>
      </c>
      <c r="D14" s="49">
        <f>Hoja1!$F$32+Hoja1!$F$36+Hoja1!$F$37</f>
        <v>18</v>
      </c>
      <c r="E14" s="3">
        <f>Hoja1!$G$32+Hoja1!$G$36+Hoja1!$G$37</f>
        <v>5398</v>
      </c>
      <c r="F14" s="48"/>
      <c r="G14" s="3"/>
      <c r="H14" s="49"/>
      <c r="I14" s="3"/>
      <c r="J14" s="49"/>
      <c r="K14" s="3"/>
      <c r="L14" s="1">
        <f t="shared" si="0"/>
        <v>18</v>
      </c>
      <c r="M14" s="4">
        <f t="shared" si="1"/>
        <v>5398</v>
      </c>
      <c r="O14" s="19">
        <v>8</v>
      </c>
      <c r="P14" s="19">
        <v>12</v>
      </c>
    </row>
    <row r="15" spans="1:22" ht="12.75" customHeight="1">
      <c r="A15" s="51"/>
      <c r="B15" s="17">
        <v>9</v>
      </c>
      <c r="C15" s="41" t="s">
        <v>134</v>
      </c>
      <c r="D15" s="8">
        <f>Hoja1!$F$14</f>
        <v>22</v>
      </c>
      <c r="E15" s="9">
        <f>Hoja1!$G$14</f>
        <v>2901</v>
      </c>
      <c r="F15" s="17"/>
      <c r="G15" s="9"/>
      <c r="H15" s="8"/>
      <c r="I15" s="9"/>
      <c r="J15" s="8"/>
      <c r="K15" s="9"/>
      <c r="L15" s="10">
        <f t="shared" si="0"/>
        <v>22</v>
      </c>
      <c r="M15" s="11">
        <f t="shared" si="1"/>
        <v>2901</v>
      </c>
      <c r="O15" s="19">
        <v>9</v>
      </c>
      <c r="P15" s="19">
        <v>10</v>
      </c>
    </row>
    <row r="16" spans="1:22" ht="12.75" customHeight="1">
      <c r="A16" s="51"/>
      <c r="B16" s="17">
        <v>9</v>
      </c>
      <c r="C16" s="41" t="s">
        <v>135</v>
      </c>
      <c r="D16" s="8">
        <f>Hoja1!$F$13</f>
        <v>26</v>
      </c>
      <c r="E16" s="9">
        <f>Hoja1!$G$13</f>
        <v>2905</v>
      </c>
      <c r="F16" s="17"/>
      <c r="G16" s="9"/>
      <c r="H16" s="8"/>
      <c r="I16" s="9"/>
      <c r="J16" s="8"/>
      <c r="K16" s="9"/>
      <c r="L16" s="10">
        <f t="shared" si="0"/>
        <v>26</v>
      </c>
      <c r="M16" s="11">
        <f t="shared" si="1"/>
        <v>2905</v>
      </c>
      <c r="O16" s="19">
        <v>10</v>
      </c>
      <c r="P16" s="19">
        <v>8</v>
      </c>
    </row>
    <row r="17" spans="2:16" ht="12.75" customHeight="1">
      <c r="B17" s="48">
        <v>10</v>
      </c>
      <c r="C17" s="42" t="s">
        <v>136</v>
      </c>
      <c r="D17" s="49">
        <f>Hoja1!$F$22</f>
        <v>0</v>
      </c>
      <c r="E17" s="3">
        <f>Hoja1!$G$22</f>
        <v>0</v>
      </c>
      <c r="F17" s="49"/>
      <c r="G17" s="3"/>
      <c r="H17" s="48"/>
      <c r="I17" s="3"/>
      <c r="J17" s="49"/>
      <c r="K17" s="3"/>
      <c r="L17" s="1">
        <f t="shared" si="0"/>
        <v>0</v>
      </c>
      <c r="M17" s="4">
        <f t="shared" si="1"/>
        <v>0</v>
      </c>
      <c r="O17" s="19">
        <v>11</v>
      </c>
      <c r="P17" s="19">
        <v>6</v>
      </c>
    </row>
    <row r="18" spans="2:16" ht="12.75" customHeight="1">
      <c r="B18" s="48">
        <v>10</v>
      </c>
      <c r="C18" s="42" t="s">
        <v>137</v>
      </c>
      <c r="D18" s="49">
        <f>Hoja1!$F$20</f>
        <v>0</v>
      </c>
      <c r="E18" s="3">
        <f>Hoja1!$G$20</f>
        <v>0</v>
      </c>
      <c r="F18" s="49"/>
      <c r="G18" s="3"/>
      <c r="H18" s="48"/>
      <c r="I18" s="3"/>
      <c r="J18" s="49"/>
      <c r="K18" s="3"/>
      <c r="L18" s="1">
        <f t="shared" si="0"/>
        <v>0</v>
      </c>
      <c r="M18" s="4">
        <f t="shared" si="1"/>
        <v>0</v>
      </c>
      <c r="O18" s="19">
        <v>12</v>
      </c>
      <c r="P18" s="19">
        <v>4</v>
      </c>
    </row>
    <row r="19" spans="2:16" ht="12.75" customHeight="1">
      <c r="B19" s="17">
        <v>11</v>
      </c>
      <c r="C19" s="41" t="s">
        <v>138</v>
      </c>
      <c r="D19" s="8">
        <f>Hoja1!$F$40+Hoja1!$F$41+Hoja1!$F$42</f>
        <v>33</v>
      </c>
      <c r="E19" s="9">
        <f>Hoja1!$G$40+Hoja1!$G$41+Hoja1!$G$42</f>
        <v>5609</v>
      </c>
      <c r="F19" s="8"/>
      <c r="G19" s="9"/>
      <c r="H19" s="40"/>
      <c r="I19" s="9"/>
      <c r="J19" s="8"/>
      <c r="K19" s="9"/>
      <c r="L19" s="10">
        <f t="shared" si="0"/>
        <v>33</v>
      </c>
      <c r="M19" s="11">
        <f t="shared" si="1"/>
        <v>5609</v>
      </c>
      <c r="O19" s="19">
        <v>13</v>
      </c>
      <c r="P19" s="19">
        <v>2</v>
      </c>
    </row>
    <row r="20" spans="2:16" ht="12.75" customHeight="1">
      <c r="B20" s="48">
        <v>12</v>
      </c>
      <c r="C20" s="42" t="s">
        <v>139</v>
      </c>
      <c r="D20" s="49">
        <f>Hoja1!$F$34</f>
        <v>6</v>
      </c>
      <c r="E20" s="3">
        <f>Hoja1!$G$34</f>
        <v>2661</v>
      </c>
      <c r="F20" s="49"/>
      <c r="G20" s="3"/>
      <c r="H20" s="48"/>
      <c r="I20" s="3"/>
      <c r="J20" s="49"/>
      <c r="K20" s="3"/>
      <c r="L20" s="1">
        <f t="shared" si="0"/>
        <v>6</v>
      </c>
      <c r="M20" s="4">
        <f t="shared" si="1"/>
        <v>2661</v>
      </c>
      <c r="O20" s="19">
        <v>14</v>
      </c>
      <c r="P20" s="19">
        <v>1</v>
      </c>
    </row>
    <row r="21" spans="2:16" ht="12.75" customHeight="1">
      <c r="B21" s="48"/>
      <c r="C21" s="51"/>
      <c r="D21" s="48"/>
      <c r="E21" s="47"/>
      <c r="F21" s="48"/>
      <c r="G21" s="47"/>
      <c r="H21" s="47"/>
      <c r="I21" s="47"/>
      <c r="J21" s="48"/>
      <c r="K21" s="47"/>
      <c r="L21" s="48"/>
      <c r="M21" s="47"/>
    </row>
    <row r="22" spans="2:16" ht="12.75" customHeight="1">
      <c r="B22" s="48"/>
      <c r="C22" s="51"/>
      <c r="D22" s="48"/>
      <c r="E22" s="47"/>
      <c r="F22" s="48"/>
      <c r="G22" s="47"/>
      <c r="H22" s="47"/>
      <c r="I22" s="47"/>
      <c r="J22" s="48"/>
      <c r="K22" s="47"/>
      <c r="L22" s="48"/>
      <c r="M22" s="47"/>
    </row>
    <row r="23" spans="2:16" ht="12.75" customHeight="1">
      <c r="B23" s="48"/>
      <c r="C23" s="51"/>
      <c r="D23" s="48"/>
      <c r="E23" s="47"/>
      <c r="F23" s="48"/>
      <c r="G23" s="47"/>
      <c r="H23" s="47"/>
      <c r="I23" s="47"/>
      <c r="J23" s="48"/>
      <c r="K23" s="47"/>
      <c r="L23" s="48"/>
      <c r="M23" s="47"/>
    </row>
    <row r="24" spans="2:16" ht="12.75" customHeight="1">
      <c r="B24" s="48"/>
      <c r="C24" s="51"/>
      <c r="D24" s="48"/>
      <c r="E24" s="47"/>
      <c r="F24" s="48"/>
      <c r="G24" s="47"/>
      <c r="H24" s="47"/>
      <c r="I24" s="47"/>
      <c r="J24" s="48"/>
      <c r="K24" s="47"/>
      <c r="L24" s="48"/>
      <c r="M24" s="47"/>
    </row>
    <row r="25" spans="2:16" ht="12.75" customHeight="1">
      <c r="B25" s="48"/>
      <c r="C25" s="51"/>
      <c r="D25" s="48"/>
      <c r="E25" s="47"/>
      <c r="F25" s="48"/>
      <c r="G25" s="47"/>
      <c r="H25" s="47"/>
      <c r="I25" s="47"/>
      <c r="J25" s="48"/>
      <c r="K25" s="47"/>
      <c r="L25" s="48"/>
      <c r="M25" s="47"/>
    </row>
    <row r="26" spans="2:16" ht="12.75" customHeight="1">
      <c r="B26" s="48"/>
      <c r="C26" s="51"/>
      <c r="D26" s="48"/>
      <c r="E26" s="47"/>
      <c r="F26" s="48"/>
      <c r="G26" s="47"/>
      <c r="H26" s="47"/>
      <c r="I26" s="47"/>
      <c r="J26" s="48"/>
      <c r="K26" s="47"/>
      <c r="L26" s="48"/>
      <c r="M26" s="47"/>
    </row>
    <row r="27" spans="2:16" ht="12.75" customHeight="1">
      <c r="B27" s="48"/>
      <c r="C27" s="51"/>
      <c r="D27" s="48"/>
      <c r="E27" s="47"/>
      <c r="F27" s="48"/>
      <c r="G27" s="47"/>
      <c r="H27" s="47"/>
      <c r="I27" s="47"/>
      <c r="J27" s="48"/>
      <c r="K27" s="47"/>
      <c r="L27" s="48"/>
      <c r="M27" s="47"/>
    </row>
    <row r="28" spans="2:16" ht="12.75" customHeight="1">
      <c r="B28" s="48"/>
      <c r="C28" s="51"/>
      <c r="D28" s="48"/>
      <c r="E28" s="47"/>
      <c r="F28" s="48"/>
      <c r="G28" s="47"/>
      <c r="H28" s="47"/>
      <c r="I28" s="47"/>
      <c r="J28" s="48"/>
      <c r="K28" s="47"/>
      <c r="L28" s="48"/>
      <c r="M28" s="47"/>
    </row>
    <row r="29" spans="2:16" ht="12.75" customHeight="1">
      <c r="B29" s="48"/>
      <c r="C29" s="51"/>
      <c r="D29" s="48"/>
      <c r="E29" s="47"/>
      <c r="F29" s="48"/>
      <c r="G29" s="47"/>
      <c r="H29" s="47"/>
      <c r="I29" s="47"/>
      <c r="J29" s="48"/>
      <c r="K29" s="47"/>
      <c r="L29" s="48"/>
      <c r="M29" s="47"/>
    </row>
    <row r="30" spans="2:16" ht="12.75" customHeight="1">
      <c r="B30" s="48"/>
      <c r="C30" s="51"/>
      <c r="D30" s="48"/>
      <c r="E30" s="47"/>
      <c r="F30" s="48"/>
      <c r="G30" s="47"/>
      <c r="H30" s="47"/>
      <c r="I30" s="47"/>
      <c r="J30" s="48"/>
      <c r="K30" s="47"/>
      <c r="L30" s="48"/>
      <c r="M30" s="47"/>
    </row>
    <row r="31" spans="2:16" ht="12.75" customHeight="1">
      <c r="B31" s="48"/>
      <c r="C31" s="51"/>
      <c r="D31" s="48"/>
      <c r="E31" s="47"/>
      <c r="F31" s="48"/>
      <c r="G31" s="47"/>
      <c r="H31" s="47"/>
      <c r="I31" s="47"/>
      <c r="J31" s="48"/>
      <c r="K31" s="47"/>
      <c r="L31" s="48"/>
      <c r="M31" s="47"/>
    </row>
    <row r="32" spans="2:16" ht="12.75" customHeight="1">
      <c r="B32" s="48"/>
      <c r="C32" s="51"/>
      <c r="D32" s="48"/>
      <c r="E32" s="47"/>
      <c r="F32" s="48"/>
      <c r="G32" s="47"/>
      <c r="H32" s="47"/>
      <c r="I32" s="47"/>
      <c r="J32" s="48"/>
      <c r="K32" s="47"/>
      <c r="L32" s="48"/>
      <c r="M32" s="47"/>
    </row>
    <row r="33" spans="3:13" ht="12.75" customHeight="1">
      <c r="C33" s="51"/>
      <c r="D33" s="48"/>
      <c r="E33" s="47"/>
      <c r="F33" s="48"/>
      <c r="G33" s="47"/>
      <c r="H33" s="47"/>
      <c r="I33" s="47"/>
      <c r="J33" s="48"/>
      <c r="K33" s="47"/>
      <c r="L33" s="48"/>
      <c r="M33" s="47"/>
    </row>
    <row r="34" spans="3:13" ht="12.75" customHeight="1">
      <c r="C34" s="51"/>
      <c r="D34" s="48"/>
      <c r="E34" s="47"/>
      <c r="F34" s="48"/>
      <c r="G34" s="47"/>
      <c r="H34" s="47"/>
      <c r="I34" s="47"/>
      <c r="J34" s="48"/>
      <c r="K34" s="47"/>
      <c r="L34" s="48"/>
      <c r="M34" s="47"/>
    </row>
    <row r="35" spans="3:13" ht="12.75" customHeight="1">
      <c r="C35" s="51"/>
      <c r="D35" s="48"/>
      <c r="E35" s="47"/>
      <c r="F35" s="48"/>
      <c r="G35" s="47"/>
      <c r="H35" s="47"/>
      <c r="I35" s="47"/>
      <c r="J35" s="48"/>
      <c r="K35" s="47"/>
      <c r="L35" s="48"/>
      <c r="M35" s="47"/>
    </row>
    <row r="36" spans="3:13" ht="12.75" customHeight="1">
      <c r="C36" s="51"/>
      <c r="D36" s="48"/>
      <c r="E36" s="47"/>
      <c r="F36" s="48"/>
      <c r="G36" s="47"/>
      <c r="H36" s="47"/>
      <c r="I36" s="47"/>
      <c r="J36" s="48"/>
      <c r="K36" s="47"/>
      <c r="L36" s="48"/>
      <c r="M36" s="47"/>
    </row>
    <row r="37" spans="3:13" ht="12.75" customHeight="1">
      <c r="C37" s="51"/>
      <c r="D37" s="48"/>
      <c r="E37" s="47"/>
      <c r="F37" s="48"/>
      <c r="G37" s="47"/>
      <c r="H37" s="47"/>
      <c r="I37" s="47"/>
      <c r="J37" s="48"/>
      <c r="K37" s="47"/>
      <c r="L37" s="48"/>
      <c r="M37" s="47"/>
    </row>
    <row r="38" spans="3:13" ht="12.75" customHeight="1">
      <c r="C38" s="51"/>
      <c r="D38" s="48"/>
      <c r="E38" s="47"/>
      <c r="F38" s="48"/>
      <c r="G38" s="47"/>
      <c r="H38" s="47"/>
      <c r="I38" s="47"/>
      <c r="J38" s="48"/>
      <c r="K38" s="47"/>
      <c r="L38" s="48"/>
      <c r="M38" s="47"/>
    </row>
    <row r="39" spans="3:13" ht="12.75" customHeight="1">
      <c r="C39" s="51"/>
      <c r="D39" s="48"/>
      <c r="E39" s="47"/>
      <c r="F39" s="48"/>
      <c r="G39" s="47"/>
      <c r="H39" s="47"/>
      <c r="I39" s="47"/>
      <c r="J39" s="48"/>
      <c r="K39" s="47"/>
      <c r="L39" s="48"/>
      <c r="M39" s="47"/>
    </row>
    <row r="40" spans="3:13" ht="12.75" customHeight="1">
      <c r="C40" s="51"/>
      <c r="D40" s="48"/>
      <c r="E40" s="47"/>
      <c r="F40" s="48"/>
      <c r="G40" s="47"/>
      <c r="H40" s="47"/>
      <c r="I40" s="47"/>
      <c r="J40" s="48"/>
      <c r="K40" s="47"/>
      <c r="L40" s="48"/>
      <c r="M40" s="47"/>
    </row>
    <row r="41" spans="3:13" ht="12.75" customHeight="1">
      <c r="C41" s="51"/>
      <c r="D41" s="48"/>
      <c r="E41" s="47"/>
      <c r="F41" s="48"/>
      <c r="G41" s="47"/>
      <c r="H41" s="47"/>
      <c r="I41" s="47"/>
      <c r="J41" s="48"/>
      <c r="K41" s="47"/>
      <c r="L41" s="48"/>
      <c r="M41" s="47"/>
    </row>
  </sheetData>
  <sortState ref="C9:M28">
    <sortCondition descending="1" ref="L7:L28"/>
    <sortCondition descending="1" ref="M7:M28"/>
  </sortState>
  <mergeCells count="9">
    <mergeCell ref="C2:M2"/>
    <mergeCell ref="C3:M3"/>
    <mergeCell ref="C4:C6"/>
    <mergeCell ref="D4:E4"/>
    <mergeCell ref="J4:K4"/>
    <mergeCell ref="L4:L5"/>
    <mergeCell ref="M4:M5"/>
    <mergeCell ref="F4:G4"/>
    <mergeCell ref="H4:I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ColWidth="11.42578125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Hoja1</vt:lpstr>
      <vt:lpstr>Hoja4</vt:lpstr>
      <vt:lpstr>Hoja2</vt:lpstr>
      <vt:lpstr>Hoja3</vt:lpstr>
      <vt:lpstr>Hoja1!Área_de_impresión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 de Windows</cp:lastModifiedBy>
  <cp:revision/>
  <cp:lastPrinted>2017-11-07T11:51:53Z</cp:lastPrinted>
  <dcterms:created xsi:type="dcterms:W3CDTF">2015-02-08T16:24:39Z</dcterms:created>
  <dcterms:modified xsi:type="dcterms:W3CDTF">2017-11-07T11:51:56Z</dcterms:modified>
</cp:coreProperties>
</file>