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480" yWindow="120" windowWidth="10455" windowHeight="4620"/>
  </bookViews>
  <sheets>
    <sheet name="Hoja1" sheetId="1" r:id="rId1"/>
    <sheet name="Hoja4" sheetId="4" r:id="rId2"/>
    <sheet name="Hoja2" sheetId="2" r:id="rId3"/>
    <sheet name="Hoja3" sheetId="3" r:id="rId4"/>
  </sheets>
  <definedNames>
    <definedName name="_xlnm.Print_Area" localSheetId="0">Hoja1!$C$8:$J$82</definedName>
  </definedNames>
  <calcPr calcId="124519"/>
</workbook>
</file>

<file path=xl/calcChain.xml><?xml version="1.0" encoding="utf-8"?>
<calcChain xmlns="http://schemas.openxmlformats.org/spreadsheetml/2006/main">
  <c r="P56" i="1"/>
  <c r="P57"/>
  <c r="O56"/>
  <c r="O57"/>
  <c r="P51"/>
  <c r="P55"/>
  <c r="O51"/>
  <c r="O55"/>
  <c r="P12"/>
  <c r="P13"/>
  <c r="P22"/>
  <c r="P21"/>
  <c r="P18"/>
  <c r="P24"/>
  <c r="P25"/>
  <c r="P40"/>
  <c r="P41"/>
  <c r="P42"/>
  <c r="P23"/>
  <c r="P45"/>
  <c r="P29"/>
  <c r="P46"/>
  <c r="P47"/>
  <c r="P48"/>
  <c r="P49"/>
  <c r="P50"/>
  <c r="P30"/>
  <c r="P31"/>
  <c r="P32"/>
  <c r="P27"/>
  <c r="P28"/>
  <c r="P52"/>
  <c r="P53"/>
  <c r="P54"/>
  <c r="P58"/>
  <c r="P34"/>
  <c r="P33"/>
  <c r="P59"/>
  <c r="P60"/>
  <c r="P61"/>
  <c r="P62"/>
  <c r="P36"/>
  <c r="P37"/>
  <c r="P63"/>
  <c r="P38"/>
  <c r="P43"/>
  <c r="P64"/>
  <c r="P44"/>
  <c r="P65"/>
  <c r="P66"/>
  <c r="P67"/>
  <c r="P68"/>
  <c r="P69"/>
  <c r="P70"/>
  <c r="P71"/>
  <c r="P72"/>
  <c r="P73"/>
  <c r="P35"/>
  <c r="P74"/>
  <c r="P75"/>
  <c r="P76"/>
  <c r="P77"/>
  <c r="P78"/>
  <c r="P79"/>
  <c r="P39"/>
  <c r="P80"/>
  <c r="P81"/>
  <c r="P82"/>
  <c r="O46"/>
  <c r="O47"/>
  <c r="O48"/>
  <c r="O52"/>
  <c r="O53"/>
  <c r="O54"/>
  <c r="O58"/>
  <c r="O34"/>
  <c r="O33"/>
  <c r="O36"/>
  <c r="O37"/>
  <c r="O63"/>
  <c r="O38"/>
  <c r="O66"/>
  <c r="O67"/>
  <c r="O68"/>
  <c r="O73"/>
  <c r="O76"/>
  <c r="O77"/>
  <c r="O78"/>
  <c r="O79"/>
  <c r="O39"/>
  <c r="O80"/>
  <c r="O81"/>
  <c r="O82"/>
  <c r="O12" l="1"/>
  <c r="O13"/>
  <c r="O18"/>
  <c r="O23"/>
  <c r="O22"/>
  <c r="P20"/>
  <c r="O20"/>
  <c r="O45"/>
  <c r="O29"/>
  <c r="O61"/>
  <c r="O62"/>
  <c r="O70"/>
  <c r="O71"/>
  <c r="O72"/>
  <c r="O75"/>
  <c r="O41"/>
  <c r="O42"/>
  <c r="O65"/>
  <c r="O44"/>
  <c r="O64"/>
  <c r="O32"/>
  <c r="P9"/>
  <c r="P26"/>
  <c r="P19"/>
  <c r="P10"/>
  <c r="P15"/>
  <c r="P11"/>
  <c r="P14"/>
  <c r="P16"/>
  <c r="P17"/>
  <c r="P8"/>
  <c r="O21"/>
  <c r="O9"/>
  <c r="O26"/>
  <c r="O19"/>
  <c r="O10"/>
  <c r="O15"/>
  <c r="O11"/>
  <c r="O14"/>
  <c r="O16"/>
  <c r="O17"/>
  <c r="O24"/>
  <c r="O27"/>
  <c r="O49"/>
  <c r="O25"/>
  <c r="O35"/>
  <c r="O50"/>
  <c r="O30"/>
  <c r="O31"/>
  <c r="O28"/>
  <c r="O43"/>
  <c r="O59"/>
  <c r="O74"/>
  <c r="O69"/>
  <c r="O60"/>
  <c r="O40"/>
  <c r="O8"/>
  <c r="E19" i="2" l="1"/>
  <c r="M19" s="1"/>
  <c r="D19"/>
  <c r="L19" s="1"/>
  <c r="E20"/>
  <c r="M20" s="1"/>
  <c r="D20"/>
  <c r="L20" s="1"/>
  <c r="E14"/>
  <c r="M14" s="1"/>
  <c r="D14"/>
  <c r="L14" s="1"/>
  <c r="E12"/>
  <c r="M12" s="1"/>
  <c r="D12"/>
  <c r="L12" s="1"/>
  <c r="E11"/>
  <c r="M11" s="1"/>
  <c r="D11"/>
  <c r="L11" s="1"/>
  <c r="E10"/>
  <c r="M10" s="1"/>
  <c r="D10"/>
  <c r="L10" s="1"/>
  <c r="E17"/>
  <c r="M17" s="1"/>
  <c r="D17"/>
  <c r="L17" s="1"/>
  <c r="E13"/>
  <c r="M13" s="1"/>
  <c r="D13"/>
  <c r="L13" s="1"/>
  <c r="E18"/>
  <c r="M18" s="1"/>
  <c r="D18"/>
  <c r="L18" s="1"/>
  <c r="E9"/>
  <c r="M9" s="1"/>
  <c r="D9"/>
  <c r="L9" s="1"/>
  <c r="E16"/>
  <c r="M16" s="1"/>
  <c r="D16"/>
  <c r="L16" s="1"/>
  <c r="E15"/>
  <c r="M15" s="1"/>
  <c r="D15"/>
  <c r="L15" s="1"/>
  <c r="E8"/>
  <c r="M8" s="1"/>
  <c r="D8"/>
  <c r="L8" s="1"/>
  <c r="E7"/>
  <c r="M7" s="1"/>
  <c r="D7"/>
  <c r="L7" s="1"/>
</calcChain>
</file>

<file path=xl/sharedStrings.xml><?xml version="1.0" encoding="utf-8"?>
<sst xmlns="http://schemas.openxmlformats.org/spreadsheetml/2006/main" count="231" uniqueCount="152">
  <si>
    <t xml:space="preserve">JAÉN </t>
  </si>
  <si>
    <t>PERALTA</t>
  </si>
  <si>
    <t>ARGANDA DEL REY</t>
  </si>
  <si>
    <t>IGUALADA</t>
  </si>
  <si>
    <t>TOTAL</t>
  </si>
  <si>
    <t>VUELTAS</t>
  </si>
  <si>
    <t>CLUB</t>
  </si>
  <si>
    <t>NICK</t>
  </si>
  <si>
    <t>NOMBRE</t>
  </si>
  <si>
    <t>ptos</t>
  </si>
  <si>
    <t>vueltas</t>
  </si>
  <si>
    <t>PUESTO</t>
  </si>
  <si>
    <t>PUNTOS</t>
  </si>
  <si>
    <t>C.S. Jaén</t>
  </si>
  <si>
    <t>Alfonso</t>
  </si>
  <si>
    <t>Alfonso Quesada</t>
  </si>
  <si>
    <t>Javiniu</t>
  </si>
  <si>
    <t>Javier Díaz</t>
  </si>
  <si>
    <t>Abobi</t>
  </si>
  <si>
    <t>Juan Manuel Moya</t>
  </si>
  <si>
    <t>ZZ Slot</t>
  </si>
  <si>
    <t>Ivan Ibarzo</t>
  </si>
  <si>
    <t>Rafael Esteban</t>
  </si>
  <si>
    <t>Atalaya Slot</t>
  </si>
  <si>
    <t>Beyja</t>
  </si>
  <si>
    <t>Jok</t>
  </si>
  <si>
    <t>Joaquín Cardiel</t>
  </si>
  <si>
    <t>California Slot</t>
  </si>
  <si>
    <t>Litus</t>
  </si>
  <si>
    <t>Carles Carceller</t>
  </si>
  <si>
    <t>Djlutz</t>
  </si>
  <si>
    <t>Daniel Julve</t>
  </si>
  <si>
    <t>Olgydan</t>
  </si>
  <si>
    <t>Daniel Tabáres</t>
  </si>
  <si>
    <t>Bombay slot</t>
  </si>
  <si>
    <t>Miki</t>
  </si>
  <si>
    <t>Miguel García</t>
  </si>
  <si>
    <t>Complutum slot</t>
  </si>
  <si>
    <t>Miguel</t>
  </si>
  <si>
    <t>Miguel Angel Avila</t>
  </si>
  <si>
    <t>Richi</t>
  </si>
  <si>
    <t>Ricardo Carrillo</t>
  </si>
  <si>
    <t>Pitlane Slot</t>
  </si>
  <si>
    <t>Albert Margalef</t>
  </si>
  <si>
    <t>Pep Guillemat</t>
  </si>
  <si>
    <t>Roger Parera</t>
  </si>
  <si>
    <t>Pimpo</t>
  </si>
  <si>
    <t>Joan Fargas</t>
  </si>
  <si>
    <t>Adolfo Noriega</t>
  </si>
  <si>
    <t>Moratros</t>
  </si>
  <si>
    <t>Raul Manzanares</t>
  </si>
  <si>
    <t>Tochy</t>
  </si>
  <si>
    <t>Luis Frutos</t>
  </si>
  <si>
    <t>C.S. Alhambra</t>
  </si>
  <si>
    <t>Armando Garcia</t>
  </si>
  <si>
    <t>Lluiset</t>
  </si>
  <si>
    <t>Luis Merino</t>
  </si>
  <si>
    <t>Fran Navarro</t>
  </si>
  <si>
    <t>Jose Antonio Parra</t>
  </si>
  <si>
    <t>Bernadre</t>
  </si>
  <si>
    <t>Andres Bernardino</t>
  </si>
  <si>
    <t>nº pilotos</t>
  </si>
  <si>
    <r>
      <t xml:space="preserve">III OXIGEN SERIES 2017 </t>
    </r>
    <r>
      <rPr>
        <sz val="22"/>
        <color theme="1"/>
        <rFont val="Calibri"/>
        <family val="2"/>
        <scheme val="minor"/>
      </rPr>
      <t>(clubes)</t>
    </r>
  </si>
  <si>
    <t>??/09/17</t>
  </si>
  <si>
    <t>??/11/17</t>
  </si>
  <si>
    <t>CLUB SLOT JAEN</t>
  </si>
  <si>
    <t>ATENEU SLOT RACING</t>
  </si>
  <si>
    <t>ZZ SLOT</t>
  </si>
  <si>
    <t>CALIFORNIA SLOT</t>
  </si>
  <si>
    <t>COMPLUTUM SLOT</t>
  </si>
  <si>
    <t>PITLANE SLOT</t>
  </si>
  <si>
    <t>MORATROS SLOT</t>
  </si>
  <si>
    <t>SCX ALHAMBRA</t>
  </si>
  <si>
    <t>ATALAYA SLOT</t>
  </si>
  <si>
    <t>OREGON SLOT</t>
  </si>
  <si>
    <t>OXIGEN DONOSTI</t>
  </si>
  <si>
    <t>BOMBAY SLOT</t>
  </si>
  <si>
    <t>C.S. TALEGAS</t>
  </si>
  <si>
    <t>UBEDA SLOT RACING</t>
  </si>
  <si>
    <t>CAMPO REAL</t>
  </si>
  <si>
    <t>Javier García</t>
  </si>
  <si>
    <t>David Barreiro</t>
  </si>
  <si>
    <t>pruebas</t>
  </si>
  <si>
    <t>Barri</t>
  </si>
  <si>
    <t>IV OXIGEN SERIES 2018</t>
  </si>
  <si>
    <t>Javidane</t>
  </si>
  <si>
    <t>Javier Bernardino</t>
  </si>
  <si>
    <t>Juan Lupiañez</t>
  </si>
  <si>
    <t>Galicia Slot</t>
  </si>
  <si>
    <t>Eduardo Gonzalez</t>
  </si>
  <si>
    <t>David Martin</t>
  </si>
  <si>
    <t>Jairo Puertas</t>
  </si>
  <si>
    <t>Ruben Rama</t>
  </si>
  <si>
    <t>Alfonso Mouriño</t>
  </si>
  <si>
    <t>Jaume Baiges</t>
  </si>
  <si>
    <t>Jesus Rey</t>
  </si>
  <si>
    <t>Igancio Sanchez</t>
  </si>
  <si>
    <t>Miguel Navarro</t>
  </si>
  <si>
    <t>Juan Robles</t>
  </si>
  <si>
    <t>Antonio Gomez</t>
  </si>
  <si>
    <t>David García</t>
  </si>
  <si>
    <t>Pedro Cabrejas</t>
  </si>
  <si>
    <t>Carles Povill</t>
  </si>
  <si>
    <t>Cisco Salvador</t>
  </si>
  <si>
    <t>David Lugilde</t>
  </si>
  <si>
    <t>Marco Ara</t>
  </si>
  <si>
    <t>Richard</t>
  </si>
  <si>
    <t>Ateneu Slot</t>
  </si>
  <si>
    <t>Missic</t>
  </si>
  <si>
    <t>Cisco</t>
  </si>
  <si>
    <t>Scarface</t>
  </si>
  <si>
    <t>Ricardo Ruiz</t>
  </si>
  <si>
    <t>Oxigen Donosti</t>
  </si>
  <si>
    <t>Aimar Espejo</t>
  </si>
  <si>
    <t>Kmos</t>
  </si>
  <si>
    <t>Eduardo Hernandez</t>
  </si>
  <si>
    <t>David Garcia</t>
  </si>
  <si>
    <t>Iruña Slot</t>
  </si>
  <si>
    <t>David Marturet</t>
  </si>
  <si>
    <t>Raul Perez</t>
  </si>
  <si>
    <t>David Perez</t>
  </si>
  <si>
    <t>GT Penedes</t>
  </si>
  <si>
    <t>Miquel Aibar</t>
  </si>
  <si>
    <t>Carlos Lopez</t>
  </si>
  <si>
    <t>David Mayolas</t>
  </si>
  <si>
    <t>Fermin Caballero</t>
  </si>
  <si>
    <t>Javieryakie</t>
  </si>
  <si>
    <t>Javier Perez</t>
  </si>
  <si>
    <t>Javier Villanueva</t>
  </si>
  <si>
    <t>Jose C</t>
  </si>
  <si>
    <t>José Carlos Fernández</t>
  </si>
  <si>
    <t>Chris Jouchoux</t>
  </si>
  <si>
    <t>Josetxo Garcia</t>
  </si>
  <si>
    <t>Angel Garcia</t>
  </si>
  <si>
    <t>Eduardo Elizabal</t>
  </si>
  <si>
    <t>Juancar</t>
  </si>
  <si>
    <t>Juan Carlos Gomez</t>
  </si>
  <si>
    <t>SD Ferrol</t>
  </si>
  <si>
    <t>Bebeto</t>
  </si>
  <si>
    <t>Antonio Sanz</t>
  </si>
  <si>
    <t>Aitor Mimendia</t>
  </si>
  <si>
    <t>Roberto Sanz</t>
  </si>
  <si>
    <t>Josu Murugurren</t>
  </si>
  <si>
    <t>Roberto Vazquez</t>
  </si>
  <si>
    <t>Gabriel Rodriguez</t>
  </si>
  <si>
    <t>AVS</t>
  </si>
  <si>
    <t>Javier Sanchez</t>
  </si>
  <si>
    <t>DSR Spain</t>
  </si>
  <si>
    <t>Nuno Abreu</t>
  </si>
  <si>
    <t>Juan de Dios Arana</t>
  </si>
  <si>
    <t>Pablo Riesco</t>
  </si>
  <si>
    <t>Marcos Fabregas</t>
  </si>
</sst>
</file>

<file path=xl/styles.xml><?xml version="1.0" encoding="utf-8"?>
<styleSheet xmlns="http://schemas.openxmlformats.org/spreadsheetml/2006/main">
  <fonts count="9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u/>
      <sz val="1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">
    <xf numFmtId="0" fontId="0" fillId="0" borderId="0"/>
  </cellStyleXfs>
  <cellXfs count="120">
    <xf numFmtId="0" fontId="0" fillId="0" borderId="0" xfId="0"/>
    <xf numFmtId="0" fontId="1" fillId="2" borderId="0" xfId="0" applyFont="1" applyFill="1" applyAlignment="1">
      <alignment horizontal="center" vertical="center"/>
    </xf>
    <xf numFmtId="0" fontId="1" fillId="2" borderId="0" xfId="0" applyFont="1" applyFill="1"/>
    <xf numFmtId="0" fontId="2" fillId="2" borderId="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Border="1"/>
    <xf numFmtId="0" fontId="1" fillId="2" borderId="0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14" fontId="1" fillId="2" borderId="5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4" fontId="1" fillId="2" borderId="3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right"/>
    </xf>
    <xf numFmtId="0" fontId="1" fillId="3" borderId="0" xfId="0" applyFont="1" applyFill="1" applyAlignment="1">
      <alignment horizontal="right"/>
    </xf>
    <xf numFmtId="0" fontId="1" fillId="3" borderId="0" xfId="0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14" fontId="2" fillId="2" borderId="2" xfId="0" applyNumberFormat="1" applyFont="1" applyFill="1" applyBorder="1" applyAlignment="1">
      <alignment vertical="center"/>
    </xf>
    <xf numFmtId="14" fontId="2" fillId="2" borderId="4" xfId="0" applyNumberFormat="1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vertical="center"/>
    </xf>
    <xf numFmtId="0" fontId="2" fillId="3" borderId="0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right"/>
    </xf>
    <xf numFmtId="0" fontId="1" fillId="2" borderId="2" xfId="0" applyFont="1" applyFill="1" applyBorder="1" applyAlignment="1">
      <alignment horizontal="right"/>
    </xf>
    <xf numFmtId="0" fontId="1" fillId="3" borderId="0" xfId="0" applyFont="1" applyFill="1" applyBorder="1" applyAlignment="1">
      <alignment horizontal="right"/>
    </xf>
    <xf numFmtId="0" fontId="2" fillId="3" borderId="4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right"/>
    </xf>
    <xf numFmtId="0" fontId="1" fillId="5" borderId="6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right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right"/>
    </xf>
    <xf numFmtId="0" fontId="1" fillId="2" borderId="11" xfId="0" applyFont="1" applyFill="1" applyBorder="1" applyAlignment="1">
      <alignment horizontal="right"/>
    </xf>
    <xf numFmtId="0" fontId="1" fillId="2" borderId="1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right" vertical="center"/>
    </xf>
    <xf numFmtId="0" fontId="1" fillId="2" borderId="4" xfId="0" applyFont="1" applyFill="1" applyBorder="1" applyAlignment="1">
      <alignment horizontal="right"/>
    </xf>
    <xf numFmtId="0" fontId="3" fillId="2" borderId="0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right"/>
    </xf>
    <xf numFmtId="0" fontId="6" fillId="2" borderId="2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right"/>
    </xf>
    <xf numFmtId="14" fontId="6" fillId="2" borderId="0" xfId="0" applyNumberFormat="1" applyFont="1" applyFill="1" applyBorder="1" applyAlignment="1">
      <alignment horizontal="center" vertical="center"/>
    </xf>
    <xf numFmtId="14" fontId="6" fillId="2" borderId="4" xfId="0" applyNumberFormat="1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/>
    </xf>
    <xf numFmtId="0" fontId="6" fillId="2" borderId="3" xfId="0" applyFont="1" applyFill="1" applyBorder="1" applyAlignment="1">
      <alignment horizontal="center"/>
    </xf>
    <xf numFmtId="14" fontId="6" fillId="2" borderId="1" xfId="0" applyNumberFormat="1" applyFont="1" applyFill="1" applyBorder="1" applyAlignment="1">
      <alignment horizontal="center" vertical="center"/>
    </xf>
    <xf numFmtId="14" fontId="6" fillId="2" borderId="5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right" vertical="center"/>
    </xf>
    <xf numFmtId="0" fontId="6" fillId="2" borderId="0" xfId="0" applyFont="1" applyFill="1" applyBorder="1" applyAlignment="1">
      <alignment horizontal="right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right" vertical="center"/>
    </xf>
    <xf numFmtId="0" fontId="8" fillId="2" borderId="0" xfId="0" applyFont="1" applyFill="1" applyAlignment="1">
      <alignment horizontal="center" vertical="center"/>
    </xf>
    <xf numFmtId="0" fontId="8" fillId="2" borderId="12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4" fontId="8" fillId="2" borderId="2" xfId="0" applyNumberFormat="1" applyFont="1" applyFill="1" applyBorder="1" applyAlignment="1">
      <alignment horizontal="center" vertical="center"/>
    </xf>
    <xf numFmtId="14" fontId="8" fillId="2" borderId="3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14" fontId="8" fillId="2" borderId="2" xfId="0" applyNumberFormat="1" applyFont="1" applyFill="1" applyBorder="1" applyAlignment="1">
      <alignment vertical="center"/>
    </xf>
    <xf numFmtId="0" fontId="8" fillId="2" borderId="10" xfId="0" applyFont="1" applyFill="1" applyBorder="1" applyAlignment="1">
      <alignment horizontal="center" vertical="center"/>
    </xf>
    <xf numFmtId="14" fontId="8" fillId="2" borderId="1" xfId="0" applyNumberFormat="1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 vertical="center"/>
    </xf>
    <xf numFmtId="0" fontId="6" fillId="6" borderId="0" xfId="0" applyFont="1" applyFill="1" applyBorder="1" applyAlignment="1">
      <alignment horizontal="center"/>
    </xf>
    <xf numFmtId="0" fontId="6" fillId="6" borderId="10" xfId="0" applyFont="1" applyFill="1" applyBorder="1" applyAlignment="1">
      <alignment horizontal="right"/>
    </xf>
    <xf numFmtId="0" fontId="8" fillId="6" borderId="2" xfId="0" applyFont="1" applyFill="1" applyBorder="1" applyAlignment="1">
      <alignment horizontal="center" vertical="center"/>
    </xf>
    <xf numFmtId="0" fontId="6" fillId="6" borderId="4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0" fontId="8" fillId="6" borderId="0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center" vertical="center"/>
    </xf>
    <xf numFmtId="0" fontId="6" fillId="6" borderId="2" xfId="0" applyFont="1" applyFill="1" applyBorder="1" applyAlignment="1">
      <alignment horizontal="right"/>
    </xf>
    <xf numFmtId="0" fontId="6" fillId="3" borderId="2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right" vertical="center"/>
    </xf>
    <xf numFmtId="0" fontId="8" fillId="3" borderId="2" xfId="0" applyFont="1" applyFill="1" applyBorder="1" applyAlignment="1">
      <alignment horizontal="center" vertical="center"/>
    </xf>
    <xf numFmtId="0" fontId="7" fillId="3" borderId="4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right"/>
    </xf>
    <xf numFmtId="0" fontId="7" fillId="3" borderId="0" xfId="0" applyFont="1" applyFill="1" applyBorder="1" applyAlignment="1">
      <alignment horizontal="center" vertical="center"/>
    </xf>
    <xf numFmtId="0" fontId="6" fillId="3" borderId="0" xfId="0" quotePrefix="1" applyFont="1" applyFill="1" applyBorder="1" applyAlignment="1">
      <alignment horizontal="center" vertical="center"/>
    </xf>
    <xf numFmtId="0" fontId="8" fillId="3" borderId="2" xfId="0" quotePrefix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6" fillId="3" borderId="7" xfId="0" applyFont="1" applyFill="1" applyBorder="1" applyAlignment="1">
      <alignment horizontal="right" vertical="center"/>
    </xf>
    <xf numFmtId="0" fontId="6" fillId="3" borderId="8" xfId="0" applyFont="1" applyFill="1" applyBorder="1" applyAlignment="1">
      <alignment horizontal="right" vertical="center"/>
    </xf>
    <xf numFmtId="0" fontId="3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top"/>
    </xf>
    <xf numFmtId="0" fontId="1" fillId="2" borderId="0" xfId="0" applyFont="1" applyFill="1" applyBorder="1" applyAlignment="1">
      <alignment horizontal="right"/>
    </xf>
    <xf numFmtId="0" fontId="1" fillId="2" borderId="1" xfId="0" applyFont="1" applyFill="1" applyBorder="1" applyAlignment="1">
      <alignment horizontal="right"/>
    </xf>
    <xf numFmtId="0" fontId="1" fillId="2" borderId="4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2.png"/><Relationship Id="rId21" Type="http://schemas.openxmlformats.org/officeDocument/2006/relationships/image" Target="../media/image22.gif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png"/><Relationship Id="rId2" Type="http://schemas.openxmlformats.org/officeDocument/2006/relationships/image" Target="../media/image5.pn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1.jpe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3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166705</xdr:colOff>
      <xdr:row>5</xdr:row>
      <xdr:rowOff>0</xdr:rowOff>
    </xdr:from>
    <xdr:to>
      <xdr:col>7</xdr:col>
      <xdr:colOff>345735</xdr:colOff>
      <xdr:row>5</xdr:row>
      <xdr:rowOff>158400</xdr:rowOff>
    </xdr:to>
    <xdr:pic>
      <xdr:nvPicPr>
        <xdr:cNvPr id="113" name="112 Imagen" descr="LOGO JAEN.jpg">
          <a:extLst>
            <a:ext uri="{FF2B5EF4-FFF2-40B4-BE49-F238E27FC236}">
              <a16:creationId xmlns=""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48030" y="238125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176231</xdr:colOff>
      <xdr:row>5</xdr:row>
      <xdr:rowOff>0</xdr:rowOff>
    </xdr:from>
    <xdr:to>
      <xdr:col>11</xdr:col>
      <xdr:colOff>334631</xdr:colOff>
      <xdr:row>5</xdr:row>
      <xdr:rowOff>158400</xdr:rowOff>
    </xdr:to>
    <xdr:pic>
      <xdr:nvPicPr>
        <xdr:cNvPr id="116" name="115 Imagen" descr="Logotipo Complutum Slot.pn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14956" y="238125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95260</xdr:colOff>
      <xdr:row>5</xdr:row>
      <xdr:rowOff>0</xdr:rowOff>
    </xdr:from>
    <xdr:to>
      <xdr:col>9</xdr:col>
      <xdr:colOff>360636</xdr:colOff>
      <xdr:row>5</xdr:row>
      <xdr:rowOff>158400</xdr:rowOff>
    </xdr:to>
    <xdr:pic>
      <xdr:nvPicPr>
        <xdr:cNvPr id="120" name="119 Imagen" descr="atalaya.jpg">
          <a:extLst>
            <a:ext uri="{FF2B5EF4-FFF2-40B4-BE49-F238E27FC236}">
              <a16:creationId xmlns=""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29210" y="942975"/>
          <a:ext cx="265376" cy="158400"/>
        </a:xfrm>
        <a:prstGeom prst="rect">
          <a:avLst/>
        </a:prstGeom>
      </xdr:spPr>
    </xdr:pic>
    <xdr:clientData/>
  </xdr:twoCellAnchor>
  <xdr:twoCellAnchor editAs="oneCell">
    <xdr:from>
      <xdr:col>13</xdr:col>
      <xdr:colOff>1</xdr:colOff>
      <xdr:row>5</xdr:row>
      <xdr:rowOff>0</xdr:rowOff>
    </xdr:from>
    <xdr:to>
      <xdr:col>13</xdr:col>
      <xdr:colOff>316066</xdr:colOff>
      <xdr:row>5</xdr:row>
      <xdr:rowOff>158400</xdr:rowOff>
    </xdr:to>
    <xdr:pic>
      <xdr:nvPicPr>
        <xdr:cNvPr id="32" name="31 Imagen" descr="California blanco 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153276" y="1104900"/>
          <a:ext cx="316065" cy="1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166705</xdr:colOff>
      <xdr:row>4</xdr:row>
      <xdr:rowOff>0</xdr:rowOff>
    </xdr:from>
    <xdr:to>
      <xdr:col>4</xdr:col>
      <xdr:colOff>345735</xdr:colOff>
      <xdr:row>4</xdr:row>
      <xdr:rowOff>158400</xdr:rowOff>
    </xdr:to>
    <xdr:pic>
      <xdr:nvPicPr>
        <xdr:cNvPr id="17" name="16 Imagen" descr="LOGO JAEN.jpg">
          <a:extLst>
            <a:ext uri="{FF2B5EF4-FFF2-40B4-BE49-F238E27FC236}">
              <a16:creationId xmlns=""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805130" y="95250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200046</xdr:colOff>
      <xdr:row>4</xdr:row>
      <xdr:rowOff>0</xdr:rowOff>
    </xdr:from>
    <xdr:to>
      <xdr:col>10</xdr:col>
      <xdr:colOff>308567</xdr:colOff>
      <xdr:row>4</xdr:row>
      <xdr:rowOff>158400</xdr:rowOff>
    </xdr:to>
    <xdr:pic>
      <xdr:nvPicPr>
        <xdr:cNvPr id="18" name="17 Imagen" descr="Carthagobarna escudo.png">
          <a:extLst>
            <a:ext uri="{FF2B5EF4-FFF2-40B4-BE49-F238E27FC236}">
              <a16:creationId xmlns=""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05271" y="952500"/>
          <a:ext cx="108521" cy="158400"/>
        </a:xfrm>
        <a:prstGeom prst="rect">
          <a:avLst/>
        </a:prstGeom>
      </xdr:spPr>
    </xdr:pic>
    <xdr:clientData/>
  </xdr:twoCellAnchor>
  <xdr:twoCellAnchor editAs="oneCell">
    <xdr:from>
      <xdr:col>8</xdr:col>
      <xdr:colOff>176231</xdr:colOff>
      <xdr:row>4</xdr:row>
      <xdr:rowOff>0</xdr:rowOff>
    </xdr:from>
    <xdr:to>
      <xdr:col>8</xdr:col>
      <xdr:colOff>334631</xdr:colOff>
      <xdr:row>4</xdr:row>
      <xdr:rowOff>158400</xdr:rowOff>
    </xdr:to>
    <xdr:pic>
      <xdr:nvPicPr>
        <xdr:cNvPr id="25" name="24 Imagen" descr="Logotipo Complutum Slot.png">
          <a:extLst>
            <a:ext uri="{FF2B5EF4-FFF2-40B4-BE49-F238E27FC236}">
              <a16:creationId xmlns=""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008831" y="9652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6</xdr:col>
      <xdr:colOff>120650</xdr:colOff>
      <xdr:row>4</xdr:row>
      <xdr:rowOff>0</xdr:rowOff>
    </xdr:from>
    <xdr:to>
      <xdr:col>6</xdr:col>
      <xdr:colOff>386026</xdr:colOff>
      <xdr:row>4</xdr:row>
      <xdr:rowOff>158400</xdr:rowOff>
    </xdr:to>
    <xdr:pic>
      <xdr:nvPicPr>
        <xdr:cNvPr id="31" name="30 Imagen" descr="atalaya.jpg"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29050" y="965200"/>
          <a:ext cx="26537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64287</xdr:colOff>
      <xdr:row>5</xdr:row>
      <xdr:rowOff>0</xdr:rowOff>
    </xdr:from>
    <xdr:to>
      <xdr:col>18</xdr:col>
      <xdr:colOff>578121</xdr:colOff>
      <xdr:row>5</xdr:row>
      <xdr:rowOff>156284</xdr:rowOff>
    </xdr:to>
    <xdr:pic>
      <xdr:nvPicPr>
        <xdr:cNvPr id="35" name="34 Imagen" descr="ateneu.jpg"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170187" y="1130300"/>
          <a:ext cx="513834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90478</xdr:colOff>
      <xdr:row>6</xdr:row>
      <xdr:rowOff>0</xdr:rowOff>
    </xdr:from>
    <xdr:to>
      <xdr:col>18</xdr:col>
      <xdr:colOff>578635</xdr:colOff>
      <xdr:row>6</xdr:row>
      <xdr:rowOff>157236</xdr:rowOff>
    </xdr:to>
    <xdr:pic>
      <xdr:nvPicPr>
        <xdr:cNvPr id="36" name="35 Imagen" descr="californiaoriginal.png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9196378" y="1295400"/>
          <a:ext cx="488157" cy="157236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8</xdr:row>
      <xdr:rowOff>0</xdr:rowOff>
    </xdr:from>
    <xdr:to>
      <xdr:col>18</xdr:col>
      <xdr:colOff>577456</xdr:colOff>
      <xdr:row>8</xdr:row>
      <xdr:rowOff>156284</xdr:rowOff>
    </xdr:to>
    <xdr:pic>
      <xdr:nvPicPr>
        <xdr:cNvPr id="37" name="36 Imagen" descr="Logotipo Complutum Slot.png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9524956" y="1625600"/>
          <a:ext cx="158400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397627</xdr:colOff>
      <xdr:row>7</xdr:row>
      <xdr:rowOff>0</xdr:rowOff>
    </xdr:from>
    <xdr:to>
      <xdr:col>18</xdr:col>
      <xdr:colOff>576657</xdr:colOff>
      <xdr:row>7</xdr:row>
      <xdr:rowOff>158400</xdr:rowOff>
    </xdr:to>
    <xdr:pic>
      <xdr:nvPicPr>
        <xdr:cNvPr id="38" name="37 Imagen" descr="LOGO JAEN.jpg">
          <a:extLst>
            <a:ext uri="{FF2B5EF4-FFF2-40B4-BE49-F238E27FC236}">
              <a16:creationId xmlns=""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503527" y="146050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352388</xdr:colOff>
      <xdr:row>9</xdr:row>
      <xdr:rowOff>0</xdr:rowOff>
    </xdr:from>
    <xdr:to>
      <xdr:col>18</xdr:col>
      <xdr:colOff>576544</xdr:colOff>
      <xdr:row>9</xdr:row>
      <xdr:rowOff>156284</xdr:rowOff>
    </xdr:to>
    <xdr:pic>
      <xdr:nvPicPr>
        <xdr:cNvPr id="39" name="38 Imagen" descr="donosti.jpg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9458288" y="1790700"/>
          <a:ext cx="224156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311911</xdr:colOff>
      <xdr:row>10</xdr:row>
      <xdr:rowOff>0</xdr:rowOff>
    </xdr:from>
    <xdr:to>
      <xdr:col>18</xdr:col>
      <xdr:colOff>577287</xdr:colOff>
      <xdr:row>10</xdr:row>
      <xdr:rowOff>158400</xdr:rowOff>
    </xdr:to>
    <xdr:pic>
      <xdr:nvPicPr>
        <xdr:cNvPr id="48" name="47 Imagen" descr="atalaya.jpg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417811" y="1955800"/>
          <a:ext cx="26537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11</xdr:row>
      <xdr:rowOff>0</xdr:rowOff>
    </xdr:from>
    <xdr:to>
      <xdr:col>18</xdr:col>
      <xdr:colOff>577456</xdr:colOff>
      <xdr:row>11</xdr:row>
      <xdr:rowOff>158400</xdr:rowOff>
    </xdr:to>
    <xdr:pic>
      <xdr:nvPicPr>
        <xdr:cNvPr id="55" name="54 Imagen" descr="oregon.jpg">
          <a:extLst>
            <a:ext uri="{FF2B5EF4-FFF2-40B4-BE49-F238E27FC236}">
              <a16:creationId xmlns=""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9524956" y="21209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259529</xdr:colOff>
      <xdr:row>12</xdr:row>
      <xdr:rowOff>0</xdr:rowOff>
    </xdr:from>
    <xdr:to>
      <xdr:col>18</xdr:col>
      <xdr:colOff>576329</xdr:colOff>
      <xdr:row>12</xdr:row>
      <xdr:rowOff>158400</xdr:rowOff>
    </xdr:to>
    <xdr:pic>
      <xdr:nvPicPr>
        <xdr:cNvPr id="56" name="55 Imagen" descr="bombay.jpg">
          <a:extLst>
            <a:ext uri="{FF2B5EF4-FFF2-40B4-BE49-F238E27FC236}">
              <a16:creationId xmlns=""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9365429" y="2286000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252386</xdr:colOff>
      <xdr:row>13</xdr:row>
      <xdr:rowOff>0</xdr:rowOff>
    </xdr:from>
    <xdr:to>
      <xdr:col>18</xdr:col>
      <xdr:colOff>577106</xdr:colOff>
      <xdr:row>13</xdr:row>
      <xdr:rowOff>158400</xdr:rowOff>
    </xdr:to>
    <xdr:pic>
      <xdr:nvPicPr>
        <xdr:cNvPr id="57" name="56 Imagen" descr="costa del sol.jpg">
          <a:extLst>
            <a:ext uri="{FF2B5EF4-FFF2-40B4-BE49-F238E27FC236}">
              <a16:creationId xmlns=""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9358286" y="2451100"/>
          <a:ext cx="32472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347626</xdr:colOff>
      <xdr:row>14</xdr:row>
      <xdr:rowOff>0</xdr:rowOff>
    </xdr:from>
    <xdr:to>
      <xdr:col>18</xdr:col>
      <xdr:colOff>578026</xdr:colOff>
      <xdr:row>14</xdr:row>
      <xdr:rowOff>158400</xdr:rowOff>
    </xdr:to>
    <xdr:pic>
      <xdr:nvPicPr>
        <xdr:cNvPr id="58" name="57 Imagen" descr="henares slot cars.png">
          <a:extLst>
            <a:ext uri="{FF2B5EF4-FFF2-40B4-BE49-F238E27FC236}">
              <a16:creationId xmlns=""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9453526" y="2616200"/>
          <a:ext cx="230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230957</xdr:colOff>
      <xdr:row>15</xdr:row>
      <xdr:rowOff>0</xdr:rowOff>
    </xdr:from>
    <xdr:to>
      <xdr:col>18</xdr:col>
      <xdr:colOff>577243</xdr:colOff>
      <xdr:row>15</xdr:row>
      <xdr:rowOff>158400</xdr:rowOff>
    </xdr:to>
    <xdr:pic>
      <xdr:nvPicPr>
        <xdr:cNvPr id="59" name="58 Imagen" descr="pit-lane-slot.jpg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336857" y="2781300"/>
          <a:ext cx="34628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16</xdr:row>
      <xdr:rowOff>0</xdr:rowOff>
    </xdr:from>
    <xdr:to>
      <xdr:col>18</xdr:col>
      <xdr:colOff>577456</xdr:colOff>
      <xdr:row>16</xdr:row>
      <xdr:rowOff>158400</xdr:rowOff>
    </xdr:to>
    <xdr:pic>
      <xdr:nvPicPr>
        <xdr:cNvPr id="60" name="59 Imagen" descr="monza.jpg">
          <a:extLst>
            <a:ext uri="{FF2B5EF4-FFF2-40B4-BE49-F238E27FC236}">
              <a16:creationId xmlns=""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9524956" y="29464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371436</xdr:colOff>
      <xdr:row>17</xdr:row>
      <xdr:rowOff>0</xdr:rowOff>
    </xdr:from>
    <xdr:to>
      <xdr:col>18</xdr:col>
      <xdr:colOff>578074</xdr:colOff>
      <xdr:row>17</xdr:row>
      <xdr:rowOff>158400</xdr:rowOff>
    </xdr:to>
    <xdr:pic>
      <xdr:nvPicPr>
        <xdr:cNvPr id="61" name="60 Imagen" descr="ferrol.jpg">
          <a:extLst>
            <a:ext uri="{FF2B5EF4-FFF2-40B4-BE49-F238E27FC236}">
              <a16:creationId xmlns=""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477336" y="3111500"/>
          <a:ext cx="206638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352388</xdr:colOff>
      <xdr:row>18</xdr:row>
      <xdr:rowOff>0</xdr:rowOff>
    </xdr:from>
    <xdr:to>
      <xdr:col>18</xdr:col>
      <xdr:colOff>577483</xdr:colOff>
      <xdr:row>18</xdr:row>
      <xdr:rowOff>156284</xdr:rowOff>
    </xdr:to>
    <xdr:pic>
      <xdr:nvPicPr>
        <xdr:cNvPr id="62" name="61 Imagen" descr="huercal.jpg">
          <a:extLst>
            <a:ext uri="{FF2B5EF4-FFF2-40B4-BE49-F238E27FC236}">
              <a16:creationId xmlns=""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458288" y="3276600"/>
          <a:ext cx="225095" cy="156284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19</xdr:row>
      <xdr:rowOff>0</xdr:rowOff>
    </xdr:from>
    <xdr:to>
      <xdr:col>18</xdr:col>
      <xdr:colOff>576576</xdr:colOff>
      <xdr:row>19</xdr:row>
      <xdr:rowOff>158400</xdr:rowOff>
    </xdr:to>
    <xdr:pic>
      <xdr:nvPicPr>
        <xdr:cNvPr id="63" name="62 Imagen" descr="alhambra 1.jpg">
          <a:extLst>
            <a:ext uri="{FF2B5EF4-FFF2-40B4-BE49-F238E27FC236}">
              <a16:creationId xmlns=""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105900" y="3441700"/>
          <a:ext cx="576576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114288</xdr:colOff>
      <xdr:row>20</xdr:row>
      <xdr:rowOff>0</xdr:rowOff>
    </xdr:from>
    <xdr:to>
      <xdr:col>18</xdr:col>
      <xdr:colOff>578010</xdr:colOff>
      <xdr:row>20</xdr:row>
      <xdr:rowOff>158400</xdr:rowOff>
    </xdr:to>
    <xdr:pic>
      <xdr:nvPicPr>
        <xdr:cNvPr id="64" name="63 Imagen" descr="slot cars center.png">
          <a:extLst>
            <a:ext uri="{FF2B5EF4-FFF2-40B4-BE49-F238E27FC236}">
              <a16:creationId xmlns=""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9220188" y="3606800"/>
          <a:ext cx="463722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419056</xdr:colOff>
      <xdr:row>21</xdr:row>
      <xdr:rowOff>0</xdr:rowOff>
    </xdr:from>
    <xdr:to>
      <xdr:col>18</xdr:col>
      <xdr:colOff>577456</xdr:colOff>
      <xdr:row>21</xdr:row>
      <xdr:rowOff>158400</xdr:rowOff>
    </xdr:to>
    <xdr:pic>
      <xdr:nvPicPr>
        <xdr:cNvPr id="65" name="64 Imagen" descr="abs taldea.jpg">
          <a:extLst>
            <a:ext uri="{FF2B5EF4-FFF2-40B4-BE49-F238E27FC236}">
              <a16:creationId xmlns=""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9524956" y="3771900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216671</xdr:colOff>
      <xdr:row>22</xdr:row>
      <xdr:rowOff>0</xdr:rowOff>
    </xdr:from>
    <xdr:to>
      <xdr:col>18</xdr:col>
      <xdr:colOff>577031</xdr:colOff>
      <xdr:row>22</xdr:row>
      <xdr:rowOff>158400</xdr:rowOff>
    </xdr:to>
    <xdr:pic>
      <xdr:nvPicPr>
        <xdr:cNvPr id="66" name="65 Imagen" descr="dee21a4fb4-LOGO slot Corbera.jpg">
          <a:extLst>
            <a:ext uri="{FF2B5EF4-FFF2-40B4-BE49-F238E27FC236}">
              <a16:creationId xmlns=""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9322571" y="3937000"/>
          <a:ext cx="36036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261910</xdr:colOff>
      <xdr:row>23</xdr:row>
      <xdr:rowOff>0</xdr:rowOff>
    </xdr:from>
    <xdr:to>
      <xdr:col>18</xdr:col>
      <xdr:colOff>573908</xdr:colOff>
      <xdr:row>23</xdr:row>
      <xdr:rowOff>158400</xdr:rowOff>
    </xdr:to>
    <xdr:pic>
      <xdr:nvPicPr>
        <xdr:cNvPr id="67" name="66 Imagen" descr="logo ubeda.jpg">
          <a:extLst>
            <a:ext uri="{FF2B5EF4-FFF2-40B4-BE49-F238E27FC236}">
              <a16:creationId xmlns=""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9367810" y="4102100"/>
          <a:ext cx="311998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299247</xdr:colOff>
      <xdr:row>24</xdr:row>
      <xdr:rowOff>0</xdr:rowOff>
    </xdr:from>
    <xdr:to>
      <xdr:col>18</xdr:col>
      <xdr:colOff>526517</xdr:colOff>
      <xdr:row>24</xdr:row>
      <xdr:rowOff>158400</xdr:rowOff>
    </xdr:to>
    <xdr:pic>
      <xdr:nvPicPr>
        <xdr:cNvPr id="68" name="67 Imagen" descr="logo_zzslot.gif">
          <a:extLst>
            <a:ext uri="{FF2B5EF4-FFF2-40B4-BE49-F238E27FC236}">
              <a16:creationId xmlns=""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9405147" y="4267200"/>
          <a:ext cx="227270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375447</xdr:colOff>
      <xdr:row>25</xdr:row>
      <xdr:rowOff>0</xdr:rowOff>
    </xdr:from>
    <xdr:to>
      <xdr:col>18</xdr:col>
      <xdr:colOff>515586</xdr:colOff>
      <xdr:row>25</xdr:row>
      <xdr:rowOff>158400</xdr:rowOff>
    </xdr:to>
    <xdr:pic>
      <xdr:nvPicPr>
        <xdr:cNvPr id="69" name="68 Imagen" descr="moratros.jpg">
          <a:extLst>
            <a:ext uri="{FF2B5EF4-FFF2-40B4-BE49-F238E27FC236}">
              <a16:creationId xmlns=""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9481347" y="4432300"/>
          <a:ext cx="140139" cy="158400"/>
        </a:xfrm>
        <a:prstGeom prst="rect">
          <a:avLst/>
        </a:prstGeom>
      </xdr:spPr>
    </xdr:pic>
    <xdr:clientData/>
  </xdr:twoCellAnchor>
  <xdr:twoCellAnchor editAs="oneCell">
    <xdr:from>
      <xdr:col>18</xdr:col>
      <xdr:colOff>280197</xdr:colOff>
      <xdr:row>26</xdr:row>
      <xdr:rowOff>0</xdr:rowOff>
    </xdr:from>
    <xdr:to>
      <xdr:col>18</xdr:col>
      <xdr:colOff>561797</xdr:colOff>
      <xdr:row>26</xdr:row>
      <xdr:rowOff>158400</xdr:rowOff>
    </xdr:to>
    <xdr:pic>
      <xdr:nvPicPr>
        <xdr:cNvPr id="70" name="69 Imagen" descr="club slot talegas.jpg">
          <a:extLst>
            <a:ext uri="{FF2B5EF4-FFF2-40B4-BE49-F238E27FC236}">
              <a16:creationId xmlns=""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386097" y="4597400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428580</xdr:colOff>
      <xdr:row>6</xdr:row>
      <xdr:rowOff>0</xdr:rowOff>
    </xdr:from>
    <xdr:to>
      <xdr:col>0</xdr:col>
      <xdr:colOff>607610</xdr:colOff>
      <xdr:row>6</xdr:row>
      <xdr:rowOff>158400</xdr:rowOff>
    </xdr:to>
    <xdr:pic>
      <xdr:nvPicPr>
        <xdr:cNvPr id="71" name="70 Imagen" descr="LOGO JAEN.jpg">
          <a:extLst>
            <a:ext uri="{FF2B5EF4-FFF2-40B4-BE49-F238E27FC236}">
              <a16:creationId xmlns=""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28580" y="1276350"/>
          <a:ext cx="17903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95240</xdr:colOff>
      <xdr:row>7</xdr:row>
      <xdr:rowOff>0</xdr:rowOff>
    </xdr:from>
    <xdr:to>
      <xdr:col>0</xdr:col>
      <xdr:colOff>609074</xdr:colOff>
      <xdr:row>7</xdr:row>
      <xdr:rowOff>156284</xdr:rowOff>
    </xdr:to>
    <xdr:pic>
      <xdr:nvPicPr>
        <xdr:cNvPr id="72" name="71 Imagen" descr="ateneu.jpg">
          <a:extLst>
            <a:ext uri="{FF2B5EF4-FFF2-40B4-BE49-F238E27FC236}">
              <a16:creationId xmlns=""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95240" y="1438275"/>
          <a:ext cx="513834" cy="1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380960</xdr:colOff>
      <xdr:row>8</xdr:row>
      <xdr:rowOff>0</xdr:rowOff>
    </xdr:from>
    <xdr:to>
      <xdr:col>0</xdr:col>
      <xdr:colOff>608230</xdr:colOff>
      <xdr:row>8</xdr:row>
      <xdr:rowOff>158400</xdr:rowOff>
    </xdr:to>
    <xdr:pic>
      <xdr:nvPicPr>
        <xdr:cNvPr id="73" name="72 Imagen" descr="logo_zzslot.gif">
          <a:extLst>
            <a:ext uri="{FF2B5EF4-FFF2-40B4-BE49-F238E27FC236}">
              <a16:creationId xmlns=""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80960" y="1600200"/>
          <a:ext cx="22727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121431</xdr:colOff>
      <xdr:row>9</xdr:row>
      <xdr:rowOff>0</xdr:rowOff>
    </xdr:from>
    <xdr:to>
      <xdr:col>0</xdr:col>
      <xdr:colOff>609588</xdr:colOff>
      <xdr:row>9</xdr:row>
      <xdr:rowOff>157236</xdr:rowOff>
    </xdr:to>
    <xdr:pic>
      <xdr:nvPicPr>
        <xdr:cNvPr id="74" name="73 Imagen" descr="californiaoriginal.png">
          <a:extLst>
            <a:ext uri="{FF2B5EF4-FFF2-40B4-BE49-F238E27FC236}">
              <a16:creationId xmlns=""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21431" y="1762125"/>
          <a:ext cx="488157" cy="157236"/>
        </a:xfrm>
        <a:prstGeom prst="rect">
          <a:avLst/>
        </a:prstGeom>
      </xdr:spPr>
    </xdr:pic>
    <xdr:clientData/>
  </xdr:twoCellAnchor>
  <xdr:twoCellAnchor editAs="oneCell">
    <xdr:from>
      <xdr:col>0</xdr:col>
      <xdr:colOff>450009</xdr:colOff>
      <xdr:row>10</xdr:row>
      <xdr:rowOff>0</xdr:rowOff>
    </xdr:from>
    <xdr:to>
      <xdr:col>0</xdr:col>
      <xdr:colOff>608409</xdr:colOff>
      <xdr:row>10</xdr:row>
      <xdr:rowOff>156284</xdr:rowOff>
    </xdr:to>
    <xdr:pic>
      <xdr:nvPicPr>
        <xdr:cNvPr id="75" name="74 Imagen" descr="Logotipo Complutum Slot.png">
          <a:extLst>
            <a:ext uri="{FF2B5EF4-FFF2-40B4-BE49-F238E27FC236}">
              <a16:creationId xmlns="" xmlns:a16="http://schemas.microsoft.com/office/drawing/2014/main" id="{00000000-0008-0000-01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50009" y="1924050"/>
          <a:ext cx="158400" cy="1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261910</xdr:colOff>
      <xdr:row>11</xdr:row>
      <xdr:rowOff>0</xdr:rowOff>
    </xdr:from>
    <xdr:to>
      <xdr:col>0</xdr:col>
      <xdr:colOff>608196</xdr:colOff>
      <xdr:row>11</xdr:row>
      <xdr:rowOff>158400</xdr:rowOff>
    </xdr:to>
    <xdr:pic>
      <xdr:nvPicPr>
        <xdr:cNvPr id="76" name="75 Imagen" descr="pit-lane-slot.jpg">
          <a:extLst>
            <a:ext uri="{FF2B5EF4-FFF2-40B4-BE49-F238E27FC236}">
              <a16:creationId xmlns="" xmlns:a16="http://schemas.microsoft.com/office/drawing/2014/main" id="{00000000-0008-0000-01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61910" y="2085975"/>
          <a:ext cx="346286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469057</xdr:colOff>
      <xdr:row>12</xdr:row>
      <xdr:rowOff>0</xdr:rowOff>
    </xdr:from>
    <xdr:to>
      <xdr:col>0</xdr:col>
      <xdr:colOff>609196</xdr:colOff>
      <xdr:row>12</xdr:row>
      <xdr:rowOff>158400</xdr:rowOff>
    </xdr:to>
    <xdr:pic>
      <xdr:nvPicPr>
        <xdr:cNvPr id="77" name="76 Imagen" descr="moratros.jpg">
          <a:extLst>
            <a:ext uri="{FF2B5EF4-FFF2-40B4-BE49-F238E27FC236}">
              <a16:creationId xmlns="" xmlns:a16="http://schemas.microsoft.com/office/drawing/2014/main" id="{00000000-0008-0000-01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469057" y="2247900"/>
          <a:ext cx="140139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30953</xdr:colOff>
      <xdr:row>13</xdr:row>
      <xdr:rowOff>0</xdr:rowOff>
    </xdr:from>
    <xdr:to>
      <xdr:col>0</xdr:col>
      <xdr:colOff>607529</xdr:colOff>
      <xdr:row>13</xdr:row>
      <xdr:rowOff>158400</xdr:rowOff>
    </xdr:to>
    <xdr:pic>
      <xdr:nvPicPr>
        <xdr:cNvPr id="78" name="77 Imagen" descr="alhambra 1.jpg">
          <a:extLst>
            <a:ext uri="{FF2B5EF4-FFF2-40B4-BE49-F238E27FC236}">
              <a16:creationId xmlns=""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0953" y="2409825"/>
          <a:ext cx="576576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342864</xdr:colOff>
      <xdr:row>14</xdr:row>
      <xdr:rowOff>0</xdr:rowOff>
    </xdr:from>
    <xdr:to>
      <xdr:col>0</xdr:col>
      <xdr:colOff>608240</xdr:colOff>
      <xdr:row>14</xdr:row>
      <xdr:rowOff>158400</xdr:rowOff>
    </xdr:to>
    <xdr:pic>
      <xdr:nvPicPr>
        <xdr:cNvPr id="79" name="78 Imagen" descr="atalaya.jpg">
          <a:extLst>
            <a:ext uri="{FF2B5EF4-FFF2-40B4-BE49-F238E27FC236}">
              <a16:creationId xmlns=""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42864" y="2571750"/>
          <a:ext cx="265376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452390</xdr:colOff>
      <xdr:row>15</xdr:row>
      <xdr:rowOff>0</xdr:rowOff>
    </xdr:from>
    <xdr:to>
      <xdr:col>1</xdr:col>
      <xdr:colOff>1190</xdr:colOff>
      <xdr:row>15</xdr:row>
      <xdr:rowOff>158400</xdr:rowOff>
    </xdr:to>
    <xdr:pic>
      <xdr:nvPicPr>
        <xdr:cNvPr id="80" name="79 Imagen" descr="oregon.jpg">
          <a:extLst>
            <a:ext uri="{FF2B5EF4-FFF2-40B4-BE49-F238E27FC236}">
              <a16:creationId xmlns=""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452390" y="2733675"/>
          <a:ext cx="1584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385722</xdr:colOff>
      <xdr:row>16</xdr:row>
      <xdr:rowOff>0</xdr:rowOff>
    </xdr:from>
    <xdr:to>
      <xdr:col>1</xdr:col>
      <xdr:colOff>278</xdr:colOff>
      <xdr:row>16</xdr:row>
      <xdr:rowOff>156284</xdr:rowOff>
    </xdr:to>
    <xdr:pic>
      <xdr:nvPicPr>
        <xdr:cNvPr id="81" name="80 Imagen" descr="donosti.jpg">
          <a:extLst>
            <a:ext uri="{FF2B5EF4-FFF2-40B4-BE49-F238E27FC236}">
              <a16:creationId xmlns=""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85722" y="2895600"/>
          <a:ext cx="224156" cy="156284"/>
        </a:xfrm>
        <a:prstGeom prst="rect">
          <a:avLst/>
        </a:prstGeom>
      </xdr:spPr>
    </xdr:pic>
    <xdr:clientData/>
  </xdr:twoCellAnchor>
  <xdr:twoCellAnchor editAs="oneCell">
    <xdr:from>
      <xdr:col>0</xdr:col>
      <xdr:colOff>290482</xdr:colOff>
      <xdr:row>17</xdr:row>
      <xdr:rowOff>0</xdr:rowOff>
    </xdr:from>
    <xdr:to>
      <xdr:col>0</xdr:col>
      <xdr:colOff>607282</xdr:colOff>
      <xdr:row>17</xdr:row>
      <xdr:rowOff>158400</xdr:rowOff>
    </xdr:to>
    <xdr:pic>
      <xdr:nvPicPr>
        <xdr:cNvPr id="82" name="81 Imagen" descr="bombay.jpg">
          <a:extLst>
            <a:ext uri="{FF2B5EF4-FFF2-40B4-BE49-F238E27FC236}">
              <a16:creationId xmlns=""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90482" y="3057525"/>
          <a:ext cx="3168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326197</xdr:colOff>
      <xdr:row>18</xdr:row>
      <xdr:rowOff>0</xdr:rowOff>
    </xdr:from>
    <xdr:to>
      <xdr:col>0</xdr:col>
      <xdr:colOff>607797</xdr:colOff>
      <xdr:row>18</xdr:row>
      <xdr:rowOff>158400</xdr:rowOff>
    </xdr:to>
    <xdr:pic>
      <xdr:nvPicPr>
        <xdr:cNvPr id="83" name="82 Imagen" descr="club slot talegas.jpg">
          <a:extLst>
            <a:ext uri="{FF2B5EF4-FFF2-40B4-BE49-F238E27FC236}">
              <a16:creationId xmlns=""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26197" y="3219450"/>
          <a:ext cx="281600" cy="158400"/>
        </a:xfrm>
        <a:prstGeom prst="rect">
          <a:avLst/>
        </a:prstGeom>
      </xdr:spPr>
    </xdr:pic>
    <xdr:clientData/>
  </xdr:twoCellAnchor>
  <xdr:twoCellAnchor editAs="oneCell">
    <xdr:from>
      <xdr:col>0</xdr:col>
      <xdr:colOff>295244</xdr:colOff>
      <xdr:row>19</xdr:row>
      <xdr:rowOff>0</xdr:rowOff>
    </xdr:from>
    <xdr:to>
      <xdr:col>0</xdr:col>
      <xdr:colOff>607242</xdr:colOff>
      <xdr:row>19</xdr:row>
      <xdr:rowOff>158400</xdr:rowOff>
    </xdr:to>
    <xdr:pic>
      <xdr:nvPicPr>
        <xdr:cNvPr id="84" name="83 Imagen" descr="logo ubeda.jpg">
          <a:extLst>
            <a:ext uri="{FF2B5EF4-FFF2-40B4-BE49-F238E27FC236}">
              <a16:creationId xmlns=""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5244" y="3381375"/>
          <a:ext cx="311998" cy="1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Y84"/>
  <sheetViews>
    <sheetView tabSelected="1" topLeftCell="A4" zoomScale="140" zoomScaleNormal="140" workbookViewId="0">
      <selection activeCell="Q33" sqref="Q33"/>
    </sheetView>
  </sheetViews>
  <sheetFormatPr baseColWidth="10" defaultColWidth="11.42578125" defaultRowHeight="19.5" customHeight="1"/>
  <cols>
    <col min="1" max="1" width="2.7109375" style="2" customWidth="1"/>
    <col min="2" max="2" width="9.140625" style="6" customWidth="1"/>
    <col min="3" max="3" width="4.140625" style="46" bestFit="1" customWidth="1"/>
    <col min="4" max="4" width="18.7109375" style="25" bestFit="1" customWidth="1"/>
    <col min="5" max="5" width="13.28515625" style="23" bestFit="1" customWidth="1"/>
    <col min="6" max="6" width="25.5703125" style="37" bestFit="1" customWidth="1"/>
    <col min="7" max="7" width="14.7109375" style="1" bestFit="1" customWidth="1"/>
    <col min="8" max="8" width="7.7109375" style="64" bestFit="1" customWidth="1"/>
    <col min="9" max="9" width="14.7109375" style="1" bestFit="1" customWidth="1"/>
    <col min="10" max="10" width="7.7109375" style="64" bestFit="1" customWidth="1"/>
    <col min="11" max="11" width="14.7109375" style="1" bestFit="1" customWidth="1"/>
    <col min="12" max="12" width="7.7109375" style="64" bestFit="1" customWidth="1"/>
    <col min="13" max="13" width="14.7109375" style="1" bestFit="1" customWidth="1"/>
    <col min="14" max="14" width="7.7109375" style="64" bestFit="1" customWidth="1"/>
    <col min="15" max="15" width="8.42578125" style="1" bestFit="1" customWidth="1"/>
    <col min="16" max="16" width="7.7109375" style="64" bestFit="1" customWidth="1"/>
    <col min="17" max="17" width="8.42578125" style="64" bestFit="1" customWidth="1"/>
    <col min="18" max="18" width="4.85546875" style="4" customWidth="1"/>
    <col min="19" max="19" width="6" style="1" bestFit="1" customWidth="1"/>
    <col min="20" max="20" width="6.28515625" style="1" bestFit="1" customWidth="1"/>
    <col min="21" max="21" width="1.28515625" style="1" customWidth="1"/>
    <col min="22" max="25" width="11.42578125" style="1"/>
    <col min="26" max="16384" width="11.42578125" style="2"/>
  </cols>
  <sheetData>
    <row r="1" spans="2:25" ht="19.5" customHeight="1">
      <c r="B1" s="39"/>
      <c r="E1" s="38"/>
    </row>
    <row r="2" spans="2:25" ht="19.5" customHeight="1">
      <c r="B2" s="40"/>
      <c r="C2" s="41"/>
      <c r="D2" s="42"/>
      <c r="E2" s="41"/>
      <c r="F2" s="43"/>
      <c r="G2" s="41"/>
      <c r="H2" s="65"/>
      <c r="I2" s="41"/>
      <c r="J2" s="65"/>
      <c r="K2" s="41"/>
      <c r="L2" s="65"/>
      <c r="M2" s="41"/>
      <c r="N2" s="65"/>
      <c r="O2" s="41"/>
      <c r="P2" s="65"/>
      <c r="Q2" s="72"/>
    </row>
    <row r="3" spans="2:25" ht="31.5" customHeight="1">
      <c r="B3" s="44"/>
      <c r="D3" s="107" t="s">
        <v>84</v>
      </c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69"/>
    </row>
    <row r="4" spans="2:25" ht="19.5" customHeight="1">
      <c r="B4" s="44"/>
      <c r="D4" s="22"/>
      <c r="E4" s="22"/>
      <c r="F4" s="45"/>
      <c r="G4" s="22"/>
      <c r="H4" s="66"/>
      <c r="I4" s="22"/>
      <c r="J4" s="66"/>
      <c r="K4" s="38"/>
      <c r="L4" s="66"/>
      <c r="M4" s="77"/>
      <c r="N4" s="66"/>
      <c r="O4" s="22"/>
      <c r="P4" s="66"/>
      <c r="Q4" s="69"/>
    </row>
    <row r="5" spans="2:25" ht="19.5" customHeight="1">
      <c r="B5" s="47"/>
      <c r="C5" s="48"/>
      <c r="D5" s="49"/>
      <c r="E5" s="50"/>
      <c r="F5" s="51"/>
      <c r="G5" s="109" t="s">
        <v>0</v>
      </c>
      <c r="H5" s="111"/>
      <c r="I5" s="110" t="s">
        <v>1</v>
      </c>
      <c r="J5" s="111"/>
      <c r="K5" s="110" t="s">
        <v>79</v>
      </c>
      <c r="L5" s="111"/>
      <c r="M5" s="110" t="s">
        <v>3</v>
      </c>
      <c r="N5" s="111"/>
      <c r="O5" s="109" t="s">
        <v>4</v>
      </c>
      <c r="P5" s="108"/>
      <c r="Q5" s="104"/>
    </row>
    <row r="6" spans="2:25" s="5" customFormat="1" ht="19.5" customHeight="1">
      <c r="B6" s="47"/>
      <c r="C6" s="48"/>
      <c r="D6" s="49"/>
      <c r="E6" s="49"/>
      <c r="F6" s="51"/>
      <c r="G6" s="52">
        <v>43162</v>
      </c>
      <c r="H6" s="67"/>
      <c r="I6" s="53">
        <v>43211</v>
      </c>
      <c r="J6" s="71"/>
      <c r="K6" s="53">
        <v>43351</v>
      </c>
      <c r="L6" s="67"/>
      <c r="M6" s="53">
        <v>43407</v>
      </c>
      <c r="N6" s="71"/>
      <c r="O6" s="109"/>
      <c r="P6" s="108"/>
      <c r="Q6" s="104"/>
      <c r="R6" s="32"/>
      <c r="S6" s="33"/>
      <c r="T6" s="33"/>
      <c r="U6" s="33"/>
      <c r="V6" s="33"/>
      <c r="W6" s="33"/>
      <c r="X6" s="33"/>
      <c r="Y6" s="33"/>
    </row>
    <row r="7" spans="2:25" ht="19.5" customHeight="1">
      <c r="B7" s="47"/>
      <c r="C7" s="54"/>
      <c r="D7" s="55" t="s">
        <v>6</v>
      </c>
      <c r="E7" s="55" t="s">
        <v>7</v>
      </c>
      <c r="F7" s="56" t="s">
        <v>8</v>
      </c>
      <c r="G7" s="57" t="s">
        <v>9</v>
      </c>
      <c r="H7" s="68" t="s">
        <v>10</v>
      </c>
      <c r="I7" s="58" t="s">
        <v>9</v>
      </c>
      <c r="J7" s="68" t="s">
        <v>10</v>
      </c>
      <c r="K7" s="58" t="s">
        <v>9</v>
      </c>
      <c r="L7" s="68" t="s">
        <v>10</v>
      </c>
      <c r="M7" s="58" t="s">
        <v>9</v>
      </c>
      <c r="N7" s="68" t="s">
        <v>10</v>
      </c>
      <c r="O7" s="57" t="s">
        <v>9</v>
      </c>
      <c r="P7" s="73" t="s">
        <v>10</v>
      </c>
      <c r="Q7" s="68" t="s">
        <v>82</v>
      </c>
      <c r="R7" s="32"/>
      <c r="S7" s="36" t="s">
        <v>11</v>
      </c>
      <c r="T7" s="36" t="s">
        <v>12</v>
      </c>
    </row>
    <row r="8" spans="2:25" ht="19.5" customHeight="1">
      <c r="B8" s="47"/>
      <c r="C8" s="82">
        <v>1</v>
      </c>
      <c r="D8" s="83" t="s">
        <v>20</v>
      </c>
      <c r="E8" s="84"/>
      <c r="F8" s="85" t="s">
        <v>22</v>
      </c>
      <c r="G8" s="83">
        <v>30</v>
      </c>
      <c r="H8" s="86">
        <v>2827</v>
      </c>
      <c r="I8" s="87">
        <v>30</v>
      </c>
      <c r="J8" s="86">
        <v>2328</v>
      </c>
      <c r="K8" s="88">
        <v>35</v>
      </c>
      <c r="L8" s="86">
        <v>3613</v>
      </c>
      <c r="M8" s="87">
        <v>30</v>
      </c>
      <c r="N8" s="86">
        <v>3189</v>
      </c>
      <c r="O8" s="83">
        <f>G8+I8+K8+M8</f>
        <v>125</v>
      </c>
      <c r="P8" s="89">
        <f>H8+J8+L8+N8</f>
        <v>11957</v>
      </c>
      <c r="Q8" s="86">
        <v>4</v>
      </c>
      <c r="S8" s="36">
        <v>1</v>
      </c>
      <c r="T8" s="36">
        <v>35</v>
      </c>
    </row>
    <row r="9" spans="2:25" ht="19.5" customHeight="1">
      <c r="B9" s="47"/>
      <c r="C9" s="90">
        <v>1</v>
      </c>
      <c r="D9" s="83" t="s">
        <v>20</v>
      </c>
      <c r="E9" s="84"/>
      <c r="F9" s="91" t="s">
        <v>21</v>
      </c>
      <c r="G9" s="83">
        <v>30</v>
      </c>
      <c r="H9" s="86">
        <v>2827</v>
      </c>
      <c r="I9" s="87">
        <v>30</v>
      </c>
      <c r="J9" s="86">
        <v>2328</v>
      </c>
      <c r="K9" s="88">
        <v>35</v>
      </c>
      <c r="L9" s="86">
        <v>3613</v>
      </c>
      <c r="M9" s="87">
        <v>30</v>
      </c>
      <c r="N9" s="86">
        <v>3189</v>
      </c>
      <c r="O9" s="83">
        <f>G9+I9+K9+M9</f>
        <v>125</v>
      </c>
      <c r="P9" s="89">
        <f>H9+J9+L9+N9</f>
        <v>11957</v>
      </c>
      <c r="Q9" s="86">
        <v>4</v>
      </c>
      <c r="S9" s="36">
        <v>2</v>
      </c>
      <c r="T9" s="36">
        <v>30</v>
      </c>
    </row>
    <row r="10" spans="2:25" ht="19.5" customHeight="1">
      <c r="B10" s="47"/>
      <c r="C10" s="81">
        <v>2</v>
      </c>
      <c r="D10" s="79" t="s">
        <v>13</v>
      </c>
      <c r="E10" s="79" t="s">
        <v>14</v>
      </c>
      <c r="F10" s="51" t="s">
        <v>15</v>
      </c>
      <c r="G10" s="75">
        <v>35</v>
      </c>
      <c r="H10" s="76">
        <v>2831</v>
      </c>
      <c r="I10" s="80">
        <v>26</v>
      </c>
      <c r="J10" s="76">
        <v>2289</v>
      </c>
      <c r="K10" s="80">
        <v>30</v>
      </c>
      <c r="L10" s="76">
        <v>3566</v>
      </c>
      <c r="M10" s="80">
        <v>22</v>
      </c>
      <c r="N10" s="76">
        <v>2989</v>
      </c>
      <c r="O10" s="79">
        <f>G10+I10+K10+M10</f>
        <v>113</v>
      </c>
      <c r="P10" s="78">
        <f>H10+J10+L10+N10</f>
        <v>11675</v>
      </c>
      <c r="Q10" s="76">
        <v>4</v>
      </c>
      <c r="S10" s="36">
        <v>3</v>
      </c>
      <c r="T10" s="36">
        <v>26</v>
      </c>
    </row>
    <row r="11" spans="2:25" ht="19.5" customHeight="1">
      <c r="B11" s="47"/>
      <c r="C11" s="81">
        <v>2</v>
      </c>
      <c r="D11" s="79" t="s">
        <v>13</v>
      </c>
      <c r="E11" s="79" t="s">
        <v>18</v>
      </c>
      <c r="F11" s="51" t="s">
        <v>19</v>
      </c>
      <c r="G11" s="75">
        <v>35</v>
      </c>
      <c r="H11" s="76">
        <v>2831</v>
      </c>
      <c r="I11" s="80">
        <v>26</v>
      </c>
      <c r="J11" s="76">
        <v>2289</v>
      </c>
      <c r="K11" s="80">
        <v>30</v>
      </c>
      <c r="L11" s="76">
        <v>3566</v>
      </c>
      <c r="M11" s="80">
        <v>22</v>
      </c>
      <c r="N11" s="76">
        <v>2989</v>
      </c>
      <c r="O11" s="79">
        <f>G11+I11+K11+M11</f>
        <v>113</v>
      </c>
      <c r="P11" s="78">
        <f>H11+J11+L11+N11</f>
        <v>11675</v>
      </c>
      <c r="Q11" s="76">
        <v>4</v>
      </c>
      <c r="S11" s="36">
        <v>4</v>
      </c>
      <c r="T11" s="36">
        <v>22</v>
      </c>
    </row>
    <row r="12" spans="2:25" ht="19.5" customHeight="1">
      <c r="B12" s="47"/>
      <c r="C12" s="92">
        <v>3</v>
      </c>
      <c r="D12" s="93" t="s">
        <v>107</v>
      </c>
      <c r="E12" s="94" t="s">
        <v>108</v>
      </c>
      <c r="F12" s="95" t="s">
        <v>102</v>
      </c>
      <c r="G12" s="94"/>
      <c r="H12" s="96"/>
      <c r="I12" s="97">
        <v>35</v>
      </c>
      <c r="J12" s="96">
        <v>2364</v>
      </c>
      <c r="K12" s="98">
        <v>26</v>
      </c>
      <c r="L12" s="96">
        <v>3556</v>
      </c>
      <c r="M12" s="97">
        <v>35</v>
      </c>
      <c r="N12" s="96">
        <v>3245</v>
      </c>
      <c r="O12" s="94">
        <f>G12+I12+K12+M12</f>
        <v>96</v>
      </c>
      <c r="P12" s="99">
        <f>H12+J12+L12+N12</f>
        <v>9165</v>
      </c>
      <c r="Q12" s="96">
        <v>3</v>
      </c>
      <c r="S12" s="36">
        <v>5</v>
      </c>
      <c r="T12" s="36">
        <v>19</v>
      </c>
    </row>
    <row r="13" spans="2:25" ht="19.5" customHeight="1">
      <c r="B13" s="47"/>
      <c r="C13" s="92">
        <v>3</v>
      </c>
      <c r="D13" s="93" t="s">
        <v>107</v>
      </c>
      <c r="E13" s="94" t="s">
        <v>109</v>
      </c>
      <c r="F13" s="95" t="s">
        <v>103</v>
      </c>
      <c r="G13" s="94"/>
      <c r="H13" s="96"/>
      <c r="I13" s="97">
        <v>35</v>
      </c>
      <c r="J13" s="96">
        <v>2364</v>
      </c>
      <c r="K13" s="98">
        <v>26</v>
      </c>
      <c r="L13" s="96">
        <v>3556</v>
      </c>
      <c r="M13" s="97">
        <v>35</v>
      </c>
      <c r="N13" s="96">
        <v>3245</v>
      </c>
      <c r="O13" s="94">
        <f>G13+I13+K13+M13</f>
        <v>96</v>
      </c>
      <c r="P13" s="99">
        <f>H13+J13+L13+N13</f>
        <v>9165</v>
      </c>
      <c r="Q13" s="96">
        <v>3</v>
      </c>
      <c r="S13" s="36">
        <v>6</v>
      </c>
      <c r="T13" s="36">
        <v>16</v>
      </c>
    </row>
    <row r="14" spans="2:25" ht="19.5" customHeight="1">
      <c r="B14" s="47"/>
      <c r="C14" s="81">
        <v>4</v>
      </c>
      <c r="D14" s="79" t="s">
        <v>27</v>
      </c>
      <c r="E14" s="79" t="s">
        <v>28</v>
      </c>
      <c r="F14" s="51" t="s">
        <v>29</v>
      </c>
      <c r="G14" s="79">
        <v>26</v>
      </c>
      <c r="H14" s="76">
        <v>2808</v>
      </c>
      <c r="I14" s="80">
        <v>16</v>
      </c>
      <c r="J14" s="76">
        <v>2264</v>
      </c>
      <c r="K14" s="80">
        <v>16</v>
      </c>
      <c r="L14" s="76">
        <v>3309</v>
      </c>
      <c r="M14" s="59">
        <v>35</v>
      </c>
      <c r="N14" s="76">
        <v>3245</v>
      </c>
      <c r="O14" s="79">
        <f>G14+I14+K14+M14</f>
        <v>93</v>
      </c>
      <c r="P14" s="78">
        <f>H14+J14+L14+N14</f>
        <v>11626</v>
      </c>
      <c r="Q14" s="76">
        <v>4</v>
      </c>
      <c r="S14" s="36">
        <v>7</v>
      </c>
      <c r="T14" s="36">
        <v>14</v>
      </c>
    </row>
    <row r="15" spans="2:25" ht="19.5" customHeight="1">
      <c r="B15" s="47"/>
      <c r="C15" s="92">
        <v>5</v>
      </c>
      <c r="D15" s="94" t="s">
        <v>13</v>
      </c>
      <c r="E15" s="94" t="s">
        <v>16</v>
      </c>
      <c r="F15" s="100" t="s">
        <v>17</v>
      </c>
      <c r="G15" s="101">
        <v>35</v>
      </c>
      <c r="H15" s="96">
        <v>2831</v>
      </c>
      <c r="I15" s="94">
        <v>26</v>
      </c>
      <c r="J15" s="96">
        <v>2289</v>
      </c>
      <c r="K15" s="98">
        <v>30</v>
      </c>
      <c r="L15" s="96">
        <v>3566</v>
      </c>
      <c r="M15" s="98"/>
      <c r="N15" s="96"/>
      <c r="O15" s="94">
        <f>G15+I15+K15+M15</f>
        <v>91</v>
      </c>
      <c r="P15" s="99">
        <f>H15+J15+L15+N15</f>
        <v>8686</v>
      </c>
      <c r="Q15" s="96">
        <v>3</v>
      </c>
      <c r="S15" s="36">
        <v>8</v>
      </c>
      <c r="T15" s="36">
        <v>12</v>
      </c>
    </row>
    <row r="16" spans="2:25" ht="19.5" customHeight="1">
      <c r="B16" s="47"/>
      <c r="C16" s="81">
        <v>6</v>
      </c>
      <c r="D16" s="79" t="s">
        <v>27</v>
      </c>
      <c r="E16" s="79" t="s">
        <v>30</v>
      </c>
      <c r="F16" s="51" t="s">
        <v>31</v>
      </c>
      <c r="G16" s="79">
        <v>26</v>
      </c>
      <c r="H16" s="76">
        <v>2808</v>
      </c>
      <c r="I16" s="79">
        <v>16</v>
      </c>
      <c r="J16" s="76">
        <v>2264</v>
      </c>
      <c r="K16" s="80">
        <v>16</v>
      </c>
      <c r="L16" s="76">
        <v>3309</v>
      </c>
      <c r="M16" s="80">
        <v>14</v>
      </c>
      <c r="N16" s="76">
        <v>2946</v>
      </c>
      <c r="O16" s="79">
        <f>G16+I16+K16+M16</f>
        <v>72</v>
      </c>
      <c r="P16" s="78">
        <f>H16+J16+L16+N16</f>
        <v>11327</v>
      </c>
      <c r="Q16" s="76">
        <v>4</v>
      </c>
      <c r="S16" s="36">
        <v>9</v>
      </c>
      <c r="T16" s="36">
        <v>10</v>
      </c>
    </row>
    <row r="17" spans="2:20" ht="19.5" customHeight="1">
      <c r="B17" s="47"/>
      <c r="C17" s="81">
        <v>6</v>
      </c>
      <c r="D17" s="79" t="s">
        <v>27</v>
      </c>
      <c r="E17" s="79" t="s">
        <v>32</v>
      </c>
      <c r="F17" s="51" t="s">
        <v>33</v>
      </c>
      <c r="G17" s="79">
        <v>26</v>
      </c>
      <c r="H17" s="76">
        <v>2808</v>
      </c>
      <c r="I17" s="79">
        <v>16</v>
      </c>
      <c r="J17" s="76">
        <v>2264</v>
      </c>
      <c r="K17" s="80">
        <v>16</v>
      </c>
      <c r="L17" s="76">
        <v>3309</v>
      </c>
      <c r="M17" s="80">
        <v>14</v>
      </c>
      <c r="N17" s="76">
        <v>2946</v>
      </c>
      <c r="O17" s="79">
        <f>G17+I17+K17+M17</f>
        <v>72</v>
      </c>
      <c r="P17" s="78">
        <f>H17+J17+L17+N17</f>
        <v>11327</v>
      </c>
      <c r="Q17" s="76">
        <v>4</v>
      </c>
      <c r="S17" s="36">
        <v>10</v>
      </c>
      <c r="T17" s="36">
        <v>8</v>
      </c>
    </row>
    <row r="18" spans="2:20" ht="19.5" customHeight="1">
      <c r="B18" s="47"/>
      <c r="C18" s="92">
        <v>7</v>
      </c>
      <c r="D18" s="93" t="s">
        <v>20</v>
      </c>
      <c r="E18" s="94"/>
      <c r="F18" s="95" t="s">
        <v>105</v>
      </c>
      <c r="G18" s="94"/>
      <c r="H18" s="96"/>
      <c r="I18" s="94">
        <v>30</v>
      </c>
      <c r="J18" s="96">
        <v>2328</v>
      </c>
      <c r="K18" s="97">
        <v>35</v>
      </c>
      <c r="L18" s="96">
        <v>3613</v>
      </c>
      <c r="M18" s="98"/>
      <c r="N18" s="96"/>
      <c r="O18" s="94">
        <f>G18+I18+K18+M18</f>
        <v>65</v>
      </c>
      <c r="P18" s="99">
        <f>H18+J18+L18+N18</f>
        <v>5941</v>
      </c>
      <c r="Q18" s="96">
        <v>2</v>
      </c>
      <c r="S18" s="36">
        <v>11</v>
      </c>
      <c r="T18" s="36">
        <v>6</v>
      </c>
    </row>
    <row r="19" spans="2:20" ht="19.5" customHeight="1">
      <c r="B19" s="47"/>
      <c r="C19" s="81">
        <v>8</v>
      </c>
      <c r="D19" s="79" t="s">
        <v>20</v>
      </c>
      <c r="E19" s="79" t="s">
        <v>25</v>
      </c>
      <c r="F19" s="51" t="s">
        <v>26</v>
      </c>
      <c r="G19" s="79">
        <v>16</v>
      </c>
      <c r="H19" s="76">
        <v>2681</v>
      </c>
      <c r="I19" s="79">
        <v>22</v>
      </c>
      <c r="J19" s="76">
        <v>2270</v>
      </c>
      <c r="K19" s="80"/>
      <c r="L19" s="76"/>
      <c r="M19" s="80">
        <v>26</v>
      </c>
      <c r="N19" s="76">
        <v>3030</v>
      </c>
      <c r="O19" s="79">
        <f>G19+I19+K19+M19</f>
        <v>64</v>
      </c>
      <c r="P19" s="78">
        <f>H19+J19+L19+N19</f>
        <v>7981</v>
      </c>
      <c r="Q19" s="76">
        <v>3</v>
      </c>
      <c r="S19" s="36">
        <v>12</v>
      </c>
      <c r="T19" s="36">
        <v>4</v>
      </c>
    </row>
    <row r="20" spans="2:20" ht="19.5" customHeight="1">
      <c r="B20" s="47"/>
      <c r="C20" s="81">
        <v>8</v>
      </c>
      <c r="D20" s="79" t="s">
        <v>20</v>
      </c>
      <c r="E20" s="79"/>
      <c r="F20" s="51" t="s">
        <v>101</v>
      </c>
      <c r="G20" s="79">
        <v>16</v>
      </c>
      <c r="H20" s="76">
        <v>2681</v>
      </c>
      <c r="I20" s="79">
        <v>22</v>
      </c>
      <c r="J20" s="76">
        <v>2270</v>
      </c>
      <c r="K20" s="80"/>
      <c r="L20" s="76"/>
      <c r="M20" s="80">
        <v>26</v>
      </c>
      <c r="N20" s="76">
        <v>3030</v>
      </c>
      <c r="O20" s="79">
        <f>G20+I20+K20+M20</f>
        <v>64</v>
      </c>
      <c r="P20" s="78">
        <f>H20+J20+L20+N20</f>
        <v>7981</v>
      </c>
      <c r="Q20" s="76">
        <v>3</v>
      </c>
      <c r="S20" s="36">
        <v>13</v>
      </c>
      <c r="T20" s="36">
        <v>2</v>
      </c>
    </row>
    <row r="21" spans="2:20" ht="19.5" customHeight="1">
      <c r="B21" s="47"/>
      <c r="C21" s="92">
        <v>9</v>
      </c>
      <c r="D21" s="94" t="s">
        <v>20</v>
      </c>
      <c r="E21" s="93"/>
      <c r="F21" s="100" t="s">
        <v>48</v>
      </c>
      <c r="G21" s="94">
        <v>30</v>
      </c>
      <c r="H21" s="96">
        <v>2827</v>
      </c>
      <c r="I21" s="94"/>
      <c r="J21" s="96"/>
      <c r="K21" s="97"/>
      <c r="L21" s="96"/>
      <c r="M21" s="98">
        <v>30</v>
      </c>
      <c r="N21" s="96">
        <v>3189</v>
      </c>
      <c r="O21" s="94">
        <f>G21+I21+K21+M21</f>
        <v>60</v>
      </c>
      <c r="P21" s="99">
        <f>H21+J21+L21+N21</f>
        <v>6016</v>
      </c>
      <c r="Q21" s="96">
        <v>2</v>
      </c>
      <c r="S21" s="36">
        <v>14</v>
      </c>
      <c r="T21" s="36">
        <v>1</v>
      </c>
    </row>
    <row r="22" spans="2:20" ht="19.5" customHeight="1">
      <c r="B22" s="47"/>
      <c r="C22" s="81">
        <v>10</v>
      </c>
      <c r="D22" s="49" t="s">
        <v>107</v>
      </c>
      <c r="E22" s="79" t="s">
        <v>110</v>
      </c>
      <c r="F22" s="60" t="s">
        <v>104</v>
      </c>
      <c r="G22" s="79"/>
      <c r="H22" s="76"/>
      <c r="I22" s="75">
        <v>35</v>
      </c>
      <c r="J22" s="76">
        <v>2364</v>
      </c>
      <c r="K22" s="80"/>
      <c r="L22" s="76"/>
      <c r="M22" s="80">
        <v>19</v>
      </c>
      <c r="N22" s="76">
        <v>2981</v>
      </c>
      <c r="O22" s="79">
        <f>G22+I22+K22+M22</f>
        <v>54</v>
      </c>
      <c r="P22" s="78">
        <f>H22+J22+L22+N22</f>
        <v>5345</v>
      </c>
      <c r="Q22" s="76">
        <v>2</v>
      </c>
    </row>
    <row r="23" spans="2:20" ht="19.5" customHeight="1">
      <c r="B23" s="47"/>
      <c r="C23" s="92">
        <v>11</v>
      </c>
      <c r="D23" s="93" t="s">
        <v>112</v>
      </c>
      <c r="E23" s="94" t="s">
        <v>106</v>
      </c>
      <c r="F23" s="95" t="s">
        <v>111</v>
      </c>
      <c r="G23" s="94"/>
      <c r="H23" s="96"/>
      <c r="I23" s="94">
        <v>22</v>
      </c>
      <c r="J23" s="96">
        <v>2270</v>
      </c>
      <c r="K23" s="98"/>
      <c r="L23" s="96"/>
      <c r="M23" s="98">
        <v>26</v>
      </c>
      <c r="N23" s="96">
        <v>3030</v>
      </c>
      <c r="O23" s="94">
        <f>G23+I23+K23+M23</f>
        <v>48</v>
      </c>
      <c r="P23" s="99">
        <f>H23+J23+L23+N23</f>
        <v>5300</v>
      </c>
      <c r="Q23" s="96">
        <v>2</v>
      </c>
    </row>
    <row r="24" spans="2:20" ht="19.5" customHeight="1">
      <c r="B24" s="47"/>
      <c r="C24" s="81">
        <v>12</v>
      </c>
      <c r="D24" s="79" t="s">
        <v>27</v>
      </c>
      <c r="E24" s="79" t="s">
        <v>46</v>
      </c>
      <c r="F24" s="51" t="s">
        <v>47</v>
      </c>
      <c r="G24" s="79">
        <v>26</v>
      </c>
      <c r="H24" s="76">
        <v>2808</v>
      </c>
      <c r="I24" s="79"/>
      <c r="J24" s="76"/>
      <c r="K24" s="80"/>
      <c r="L24" s="76"/>
      <c r="M24" s="80">
        <v>14</v>
      </c>
      <c r="N24" s="76">
        <v>2946</v>
      </c>
      <c r="O24" s="79">
        <f>G24+I24+K24+M24</f>
        <v>40</v>
      </c>
      <c r="P24" s="78">
        <f>H24+J24+L24+N24</f>
        <v>5754</v>
      </c>
      <c r="Q24" s="76">
        <v>2</v>
      </c>
    </row>
    <row r="25" spans="2:20" ht="19.5" customHeight="1">
      <c r="B25" s="47"/>
      <c r="C25" s="92">
        <v>13</v>
      </c>
      <c r="D25" s="94" t="s">
        <v>88</v>
      </c>
      <c r="E25" s="94" t="s">
        <v>83</v>
      </c>
      <c r="F25" s="100" t="s">
        <v>81</v>
      </c>
      <c r="G25" s="94">
        <v>19</v>
      </c>
      <c r="H25" s="96">
        <v>2715</v>
      </c>
      <c r="I25" s="94">
        <v>6</v>
      </c>
      <c r="J25" s="96">
        <v>2095</v>
      </c>
      <c r="K25" s="98">
        <v>14</v>
      </c>
      <c r="L25" s="96">
        <v>3149</v>
      </c>
      <c r="M25" s="98"/>
      <c r="N25" s="96"/>
      <c r="O25" s="94">
        <f>G25+I25+K25+M25</f>
        <v>39</v>
      </c>
      <c r="P25" s="99">
        <f>H25+J25+L25+N25</f>
        <v>7959</v>
      </c>
      <c r="Q25" s="96">
        <v>3</v>
      </c>
    </row>
    <row r="26" spans="2:20" ht="19.5" customHeight="1">
      <c r="B26" s="47"/>
      <c r="C26" s="81">
        <v>14</v>
      </c>
      <c r="D26" s="79" t="s">
        <v>23</v>
      </c>
      <c r="E26" s="79" t="s">
        <v>24</v>
      </c>
      <c r="F26" s="51" t="s">
        <v>80</v>
      </c>
      <c r="G26" s="79">
        <v>16</v>
      </c>
      <c r="H26" s="76">
        <v>2681</v>
      </c>
      <c r="I26" s="79">
        <v>22</v>
      </c>
      <c r="J26" s="76">
        <v>2270</v>
      </c>
      <c r="K26" s="80"/>
      <c r="L26" s="76"/>
      <c r="M26" s="80"/>
      <c r="N26" s="76"/>
      <c r="O26" s="79">
        <f>G26+I26+K26+M26</f>
        <v>38</v>
      </c>
      <c r="P26" s="78">
        <f>H26+J26+L26+N26</f>
        <v>4951</v>
      </c>
      <c r="Q26" s="76">
        <v>2</v>
      </c>
    </row>
    <row r="27" spans="2:20" ht="19.5" customHeight="1">
      <c r="B27" s="47"/>
      <c r="C27" s="92">
        <v>15</v>
      </c>
      <c r="D27" s="94" t="s">
        <v>37</v>
      </c>
      <c r="E27" s="94" t="s">
        <v>38</v>
      </c>
      <c r="F27" s="100" t="s">
        <v>39</v>
      </c>
      <c r="G27" s="102">
        <v>12</v>
      </c>
      <c r="H27" s="96">
        <v>2570</v>
      </c>
      <c r="I27" s="94">
        <v>2</v>
      </c>
      <c r="J27" s="96">
        <v>2071</v>
      </c>
      <c r="K27" s="98">
        <v>22</v>
      </c>
      <c r="L27" s="96">
        <v>3541</v>
      </c>
      <c r="M27" s="98"/>
      <c r="N27" s="96"/>
      <c r="O27" s="94">
        <f>G27+I27+K27+M27</f>
        <v>36</v>
      </c>
      <c r="P27" s="99">
        <f>H27+J27+L27+N27</f>
        <v>8182</v>
      </c>
      <c r="Q27" s="96">
        <v>3</v>
      </c>
    </row>
    <row r="28" spans="2:20" ht="19.5" customHeight="1">
      <c r="B28" s="47"/>
      <c r="C28" s="92">
        <v>15</v>
      </c>
      <c r="D28" s="94" t="s">
        <v>37</v>
      </c>
      <c r="E28" s="94"/>
      <c r="F28" s="100" t="s">
        <v>50</v>
      </c>
      <c r="G28" s="94">
        <v>12</v>
      </c>
      <c r="H28" s="96">
        <v>2570</v>
      </c>
      <c r="I28" s="94">
        <v>2</v>
      </c>
      <c r="J28" s="96">
        <v>2071</v>
      </c>
      <c r="K28" s="98">
        <v>22</v>
      </c>
      <c r="L28" s="96">
        <v>3541</v>
      </c>
      <c r="M28" s="98"/>
      <c r="N28" s="96"/>
      <c r="O28" s="94">
        <f>G28+I28+K28+M28</f>
        <v>36</v>
      </c>
      <c r="P28" s="99">
        <f>H28+J28+L28+N28</f>
        <v>8182</v>
      </c>
      <c r="Q28" s="96">
        <v>3</v>
      </c>
    </row>
    <row r="29" spans="2:20" ht="19.5" customHeight="1">
      <c r="B29" s="47"/>
      <c r="C29" s="81">
        <v>16</v>
      </c>
      <c r="D29" s="79" t="s">
        <v>88</v>
      </c>
      <c r="E29" s="79"/>
      <c r="F29" s="60" t="s">
        <v>93</v>
      </c>
      <c r="G29" s="79">
        <v>19</v>
      </c>
      <c r="H29" s="76">
        <v>2715</v>
      </c>
      <c r="I29" s="79"/>
      <c r="J29" s="76"/>
      <c r="K29" s="80">
        <v>14</v>
      </c>
      <c r="L29" s="76">
        <v>3149</v>
      </c>
      <c r="M29" s="80"/>
      <c r="N29" s="76"/>
      <c r="O29" s="79">
        <f>G29+I29+K29+M29</f>
        <v>33</v>
      </c>
      <c r="P29" s="78">
        <f>H29+J29+L29+N29</f>
        <v>5864</v>
      </c>
      <c r="Q29" s="76">
        <v>2</v>
      </c>
    </row>
    <row r="30" spans="2:20" ht="19.5" customHeight="1">
      <c r="B30" s="47"/>
      <c r="C30" s="92">
        <v>17</v>
      </c>
      <c r="D30" s="94" t="s">
        <v>42</v>
      </c>
      <c r="E30" s="94"/>
      <c r="F30" s="100" t="s">
        <v>44</v>
      </c>
      <c r="G30" s="94">
        <v>14</v>
      </c>
      <c r="H30" s="96">
        <v>2660</v>
      </c>
      <c r="I30" s="94">
        <v>1</v>
      </c>
      <c r="J30" s="96">
        <v>1976</v>
      </c>
      <c r="K30" s="98"/>
      <c r="L30" s="96"/>
      <c r="M30" s="98">
        <v>16</v>
      </c>
      <c r="N30" s="96">
        <v>2978</v>
      </c>
      <c r="O30" s="94">
        <f>G30+I30+K30+M30</f>
        <v>31</v>
      </c>
      <c r="P30" s="99">
        <f>H30+J30+L30+N30</f>
        <v>7614</v>
      </c>
      <c r="Q30" s="96">
        <v>3</v>
      </c>
    </row>
    <row r="31" spans="2:20" ht="19.5" customHeight="1">
      <c r="B31" s="47"/>
      <c r="C31" s="92">
        <v>17</v>
      </c>
      <c r="D31" s="94" t="s">
        <v>42</v>
      </c>
      <c r="E31" s="94"/>
      <c r="F31" s="100" t="s">
        <v>45</v>
      </c>
      <c r="G31" s="94">
        <v>14</v>
      </c>
      <c r="H31" s="96">
        <v>2660</v>
      </c>
      <c r="I31" s="94">
        <v>1</v>
      </c>
      <c r="J31" s="96">
        <v>1976</v>
      </c>
      <c r="K31" s="98"/>
      <c r="L31" s="96"/>
      <c r="M31" s="98">
        <v>16</v>
      </c>
      <c r="N31" s="96">
        <v>2978</v>
      </c>
      <c r="O31" s="94">
        <f>G31+I31+K31+M31</f>
        <v>31</v>
      </c>
      <c r="P31" s="99">
        <f>H31+J31+L31+N31</f>
        <v>7614</v>
      </c>
      <c r="Q31" s="96">
        <v>3</v>
      </c>
    </row>
    <row r="32" spans="2:20" ht="19.5" customHeight="1">
      <c r="B32" s="47"/>
      <c r="C32" s="92">
        <v>17</v>
      </c>
      <c r="D32" s="94" t="s">
        <v>42</v>
      </c>
      <c r="E32" s="94"/>
      <c r="F32" s="100" t="s">
        <v>94</v>
      </c>
      <c r="G32" s="94">
        <v>14</v>
      </c>
      <c r="H32" s="96">
        <v>2660</v>
      </c>
      <c r="I32" s="94">
        <v>1</v>
      </c>
      <c r="J32" s="96">
        <v>1976</v>
      </c>
      <c r="K32" s="98"/>
      <c r="L32" s="96"/>
      <c r="M32" s="98">
        <v>16</v>
      </c>
      <c r="N32" s="96">
        <v>2978</v>
      </c>
      <c r="O32" s="94">
        <f>G32+I32+K32+M32</f>
        <v>31</v>
      </c>
      <c r="P32" s="99">
        <f>H32+J32+L32+N32</f>
        <v>7614</v>
      </c>
      <c r="Q32" s="96">
        <v>3</v>
      </c>
    </row>
    <row r="33" spans="2:17" ht="19.5" customHeight="1">
      <c r="B33" s="47"/>
      <c r="C33" s="81">
        <v>18</v>
      </c>
      <c r="D33" s="79" t="s">
        <v>121</v>
      </c>
      <c r="E33" s="79"/>
      <c r="F33" s="51" t="s">
        <v>124</v>
      </c>
      <c r="G33" s="79"/>
      <c r="H33" s="76"/>
      <c r="I33" s="79">
        <v>12</v>
      </c>
      <c r="J33" s="76">
        <v>2158</v>
      </c>
      <c r="K33" s="80"/>
      <c r="L33" s="76"/>
      <c r="M33" s="80">
        <v>19</v>
      </c>
      <c r="N33" s="76">
        <v>2981</v>
      </c>
      <c r="O33" s="79">
        <f>G33+I33+K33+M33</f>
        <v>31</v>
      </c>
      <c r="P33" s="78">
        <f>H33+J33+L33+N33</f>
        <v>5139</v>
      </c>
      <c r="Q33" s="76">
        <v>2</v>
      </c>
    </row>
    <row r="34" spans="2:17" ht="19.5" customHeight="1">
      <c r="B34" s="47"/>
      <c r="C34" s="81">
        <v>18</v>
      </c>
      <c r="D34" s="79" t="s">
        <v>121</v>
      </c>
      <c r="E34" s="79"/>
      <c r="F34" s="51" t="s">
        <v>123</v>
      </c>
      <c r="G34" s="79"/>
      <c r="H34" s="76"/>
      <c r="I34" s="79">
        <v>12</v>
      </c>
      <c r="J34" s="76">
        <v>2158</v>
      </c>
      <c r="K34" s="80"/>
      <c r="L34" s="76"/>
      <c r="M34" s="80">
        <v>19</v>
      </c>
      <c r="N34" s="76">
        <v>2981</v>
      </c>
      <c r="O34" s="79">
        <f>G34+I34+K34+M34</f>
        <v>31</v>
      </c>
      <c r="P34" s="78">
        <f>H34+J34+L34+N34</f>
        <v>5139</v>
      </c>
      <c r="Q34" s="76">
        <v>2</v>
      </c>
    </row>
    <row r="35" spans="2:17" ht="19.5" customHeight="1">
      <c r="B35" s="47"/>
      <c r="C35" s="92">
        <v>19</v>
      </c>
      <c r="D35" s="94" t="s">
        <v>34</v>
      </c>
      <c r="E35" s="94" t="s">
        <v>35</v>
      </c>
      <c r="F35" s="100" t="s">
        <v>36</v>
      </c>
      <c r="G35" s="102">
        <v>4</v>
      </c>
      <c r="H35" s="103">
        <v>2470</v>
      </c>
      <c r="I35" s="94"/>
      <c r="J35" s="96"/>
      <c r="K35" s="98">
        <v>26</v>
      </c>
      <c r="L35" s="96">
        <v>3566</v>
      </c>
      <c r="M35" s="98"/>
      <c r="N35" s="96"/>
      <c r="O35" s="94">
        <f>G35+I35+K35+M35</f>
        <v>30</v>
      </c>
      <c r="P35" s="99">
        <f>H35+J35+L35+N35</f>
        <v>6036</v>
      </c>
      <c r="Q35" s="96">
        <v>2</v>
      </c>
    </row>
    <row r="36" spans="2:17" ht="19.5" customHeight="1">
      <c r="B36" s="47"/>
      <c r="C36" s="81">
        <v>20</v>
      </c>
      <c r="D36" s="79" t="s">
        <v>147</v>
      </c>
      <c r="E36" s="79"/>
      <c r="F36" s="51" t="s">
        <v>125</v>
      </c>
      <c r="G36" s="79"/>
      <c r="H36" s="76"/>
      <c r="I36" s="79">
        <v>10</v>
      </c>
      <c r="J36" s="76">
        <v>2113</v>
      </c>
      <c r="K36" s="80">
        <v>19</v>
      </c>
      <c r="L36" s="76">
        <v>3424</v>
      </c>
      <c r="M36" s="80"/>
      <c r="N36" s="76"/>
      <c r="O36" s="79">
        <f>G36+I36+K36+M36</f>
        <v>29</v>
      </c>
      <c r="P36" s="78">
        <f>H36+J36+L36+N36</f>
        <v>5537</v>
      </c>
      <c r="Q36" s="76">
        <v>2</v>
      </c>
    </row>
    <row r="37" spans="2:17" ht="19.5" customHeight="1">
      <c r="B37" s="47"/>
      <c r="C37" s="81">
        <v>20</v>
      </c>
      <c r="D37" s="79" t="s">
        <v>147</v>
      </c>
      <c r="E37" s="79" t="s">
        <v>126</v>
      </c>
      <c r="F37" s="51" t="s">
        <v>127</v>
      </c>
      <c r="G37" s="79"/>
      <c r="H37" s="76"/>
      <c r="I37" s="79">
        <v>10</v>
      </c>
      <c r="J37" s="76">
        <v>2113</v>
      </c>
      <c r="K37" s="80">
        <v>19</v>
      </c>
      <c r="L37" s="76">
        <v>3424</v>
      </c>
      <c r="M37" s="80"/>
      <c r="N37" s="76"/>
      <c r="O37" s="79">
        <f>G37+I37+K37+M37</f>
        <v>29</v>
      </c>
      <c r="P37" s="78">
        <f>H37+J37+L37+N37</f>
        <v>5537</v>
      </c>
      <c r="Q37" s="76">
        <v>2</v>
      </c>
    </row>
    <row r="38" spans="2:17" ht="19.5" customHeight="1">
      <c r="B38" s="47"/>
      <c r="C38" s="81">
        <v>20</v>
      </c>
      <c r="D38" s="79" t="s">
        <v>147</v>
      </c>
      <c r="E38" s="79" t="s">
        <v>129</v>
      </c>
      <c r="F38" s="51" t="s">
        <v>130</v>
      </c>
      <c r="G38" s="79"/>
      <c r="H38" s="76"/>
      <c r="I38" s="79">
        <v>10</v>
      </c>
      <c r="J38" s="76">
        <v>2113</v>
      </c>
      <c r="K38" s="80">
        <v>19</v>
      </c>
      <c r="L38" s="76">
        <v>3424</v>
      </c>
      <c r="M38" s="80"/>
      <c r="N38" s="76"/>
      <c r="O38" s="79">
        <f>G38+I38+K38+M38</f>
        <v>29</v>
      </c>
      <c r="P38" s="78">
        <f>H38+J38+L38+N38</f>
        <v>5537</v>
      </c>
      <c r="Q38" s="76">
        <v>2</v>
      </c>
    </row>
    <row r="39" spans="2:17" ht="19.5" customHeight="1">
      <c r="B39" s="47"/>
      <c r="C39" s="92">
        <v>21</v>
      </c>
      <c r="D39" s="94" t="s">
        <v>37</v>
      </c>
      <c r="E39" s="94" t="s">
        <v>135</v>
      </c>
      <c r="F39" s="100" t="s">
        <v>136</v>
      </c>
      <c r="G39" s="94"/>
      <c r="H39" s="96"/>
      <c r="I39" s="94">
        <v>2</v>
      </c>
      <c r="J39" s="96">
        <v>2071</v>
      </c>
      <c r="K39" s="98">
        <v>22</v>
      </c>
      <c r="L39" s="96">
        <v>3541</v>
      </c>
      <c r="M39" s="98"/>
      <c r="N39" s="96"/>
      <c r="O39" s="94">
        <f>G39+I39+K39+M39</f>
        <v>24</v>
      </c>
      <c r="P39" s="99">
        <f>H39+J39+L39+N39</f>
        <v>5612</v>
      </c>
      <c r="Q39" s="96">
        <v>2</v>
      </c>
    </row>
    <row r="40" spans="2:17" ht="19.5" customHeight="1">
      <c r="B40" s="47"/>
      <c r="C40" s="81">
        <v>22</v>
      </c>
      <c r="D40" s="79" t="s">
        <v>13</v>
      </c>
      <c r="E40" s="79" t="s">
        <v>59</v>
      </c>
      <c r="F40" s="51" t="s">
        <v>60</v>
      </c>
      <c r="G40" s="79">
        <v>22</v>
      </c>
      <c r="H40" s="76">
        <v>2742</v>
      </c>
      <c r="I40" s="79"/>
      <c r="J40" s="76"/>
      <c r="K40" s="80"/>
      <c r="L40" s="76"/>
      <c r="M40" s="80"/>
      <c r="N40" s="76"/>
      <c r="O40" s="79">
        <f>G40+I40+K40+M40</f>
        <v>22</v>
      </c>
      <c r="P40" s="78">
        <f>H40+J40+L40+N40</f>
        <v>2742</v>
      </c>
      <c r="Q40" s="76">
        <v>1</v>
      </c>
    </row>
    <row r="41" spans="2:17" ht="19.5" customHeight="1">
      <c r="B41" s="47"/>
      <c r="C41" s="81">
        <v>22</v>
      </c>
      <c r="D41" s="79" t="s">
        <v>13</v>
      </c>
      <c r="E41" s="79" t="s">
        <v>85</v>
      </c>
      <c r="F41" s="51" t="s">
        <v>86</v>
      </c>
      <c r="G41" s="79">
        <v>22</v>
      </c>
      <c r="H41" s="76">
        <v>2742</v>
      </c>
      <c r="I41" s="79"/>
      <c r="J41" s="76"/>
      <c r="K41" s="80"/>
      <c r="L41" s="76"/>
      <c r="M41" s="80"/>
      <c r="N41" s="76"/>
      <c r="O41" s="79">
        <f>G41+I41+K41+M41</f>
        <v>22</v>
      </c>
      <c r="P41" s="78">
        <f>H41+J41+L41+N41</f>
        <v>2742</v>
      </c>
      <c r="Q41" s="76">
        <v>1</v>
      </c>
    </row>
    <row r="42" spans="2:17" ht="19.5" customHeight="1">
      <c r="B42" s="47"/>
      <c r="C42" s="81">
        <v>22</v>
      </c>
      <c r="D42" s="79"/>
      <c r="E42" s="79"/>
      <c r="F42" s="51" t="s">
        <v>87</v>
      </c>
      <c r="G42" s="79">
        <v>22</v>
      </c>
      <c r="H42" s="76">
        <v>2742</v>
      </c>
      <c r="I42" s="79"/>
      <c r="J42" s="76"/>
      <c r="K42" s="80"/>
      <c r="L42" s="76"/>
      <c r="M42" s="80"/>
      <c r="N42" s="76"/>
      <c r="O42" s="79">
        <f>G42+I42+K42+M42</f>
        <v>22</v>
      </c>
      <c r="P42" s="78">
        <f>H42+J42+L42+N42</f>
        <v>2742</v>
      </c>
      <c r="Q42" s="76">
        <v>1</v>
      </c>
    </row>
    <row r="43" spans="2:17" ht="19.5" customHeight="1">
      <c r="B43" s="47"/>
      <c r="C43" s="92">
        <v>23</v>
      </c>
      <c r="D43" s="94" t="s">
        <v>37</v>
      </c>
      <c r="E43" s="94" t="s">
        <v>51</v>
      </c>
      <c r="F43" s="100" t="s">
        <v>52</v>
      </c>
      <c r="G43" s="94">
        <v>8</v>
      </c>
      <c r="H43" s="96">
        <v>2524</v>
      </c>
      <c r="I43" s="94"/>
      <c r="J43" s="96"/>
      <c r="K43" s="98">
        <v>12</v>
      </c>
      <c r="L43" s="96">
        <v>3133</v>
      </c>
      <c r="M43" s="98"/>
      <c r="N43" s="96"/>
      <c r="O43" s="94">
        <f>G43+I43+K43+M43</f>
        <v>20</v>
      </c>
      <c r="P43" s="99">
        <f>H43+J43+L43+N43</f>
        <v>5657</v>
      </c>
      <c r="Q43" s="96">
        <v>2</v>
      </c>
    </row>
    <row r="44" spans="2:17" ht="19.5" customHeight="1">
      <c r="B44" s="47"/>
      <c r="C44" s="92">
        <v>23</v>
      </c>
      <c r="D44" s="94" t="s">
        <v>37</v>
      </c>
      <c r="E44" s="94"/>
      <c r="F44" s="95" t="s">
        <v>96</v>
      </c>
      <c r="G44" s="94">
        <v>8</v>
      </c>
      <c r="H44" s="96">
        <v>2524</v>
      </c>
      <c r="I44" s="94"/>
      <c r="J44" s="96"/>
      <c r="K44" s="98">
        <v>12</v>
      </c>
      <c r="L44" s="96">
        <v>3133</v>
      </c>
      <c r="M44" s="98"/>
      <c r="N44" s="96"/>
      <c r="O44" s="94">
        <f>G44+I44+K44+M44</f>
        <v>20</v>
      </c>
      <c r="P44" s="99">
        <f>H44+J44+L44+N44</f>
        <v>5657</v>
      </c>
      <c r="Q44" s="96">
        <v>2</v>
      </c>
    </row>
    <row r="45" spans="2:17" ht="19.5" customHeight="1">
      <c r="B45" s="47"/>
      <c r="C45" s="81">
        <v>24</v>
      </c>
      <c r="D45" s="79" t="s">
        <v>88</v>
      </c>
      <c r="E45" s="79"/>
      <c r="F45" s="60" t="s">
        <v>92</v>
      </c>
      <c r="G45" s="79">
        <v>19</v>
      </c>
      <c r="H45" s="76">
        <v>2715</v>
      </c>
      <c r="I45" s="79"/>
      <c r="J45" s="76"/>
      <c r="K45" s="80"/>
      <c r="L45" s="76"/>
      <c r="M45" s="80"/>
      <c r="N45" s="76"/>
      <c r="O45" s="79">
        <f>G45+I45+K45+M45</f>
        <v>19</v>
      </c>
      <c r="P45" s="78">
        <f>H45+J45+L45+N45</f>
        <v>2715</v>
      </c>
      <c r="Q45" s="76">
        <v>1</v>
      </c>
    </row>
    <row r="46" spans="2:17" ht="19.5" customHeight="1">
      <c r="B46" s="47"/>
      <c r="C46" s="92">
        <v>25</v>
      </c>
      <c r="D46" s="94" t="s">
        <v>114</v>
      </c>
      <c r="E46" s="94"/>
      <c r="F46" s="100" t="s">
        <v>113</v>
      </c>
      <c r="G46" s="94"/>
      <c r="H46" s="96"/>
      <c r="I46" s="94">
        <v>19</v>
      </c>
      <c r="J46" s="96">
        <v>2268</v>
      </c>
      <c r="K46" s="98"/>
      <c r="L46" s="96"/>
      <c r="M46" s="98"/>
      <c r="N46" s="96"/>
      <c r="O46" s="94">
        <f>G46+I46+K46+M46</f>
        <v>19</v>
      </c>
      <c r="P46" s="99">
        <f>H46+J46+L46+N46</f>
        <v>2268</v>
      </c>
      <c r="Q46" s="96">
        <v>1</v>
      </c>
    </row>
    <row r="47" spans="2:17" ht="19.5" customHeight="1">
      <c r="B47" s="47"/>
      <c r="C47" s="92">
        <v>25</v>
      </c>
      <c r="D47" s="94" t="s">
        <v>114</v>
      </c>
      <c r="E47" s="94"/>
      <c r="F47" s="100" t="s">
        <v>115</v>
      </c>
      <c r="G47" s="94"/>
      <c r="H47" s="96"/>
      <c r="I47" s="94">
        <v>19</v>
      </c>
      <c r="J47" s="96">
        <v>2268</v>
      </c>
      <c r="K47" s="98"/>
      <c r="L47" s="96"/>
      <c r="M47" s="98"/>
      <c r="N47" s="96"/>
      <c r="O47" s="94">
        <f>G47+I47+K47+M47</f>
        <v>19</v>
      </c>
      <c r="P47" s="99">
        <f>H47+J47+L47+N47</f>
        <v>2268</v>
      </c>
      <c r="Q47" s="96">
        <v>1</v>
      </c>
    </row>
    <row r="48" spans="2:17" ht="19.5" customHeight="1">
      <c r="B48" s="47"/>
      <c r="C48" s="92">
        <v>25</v>
      </c>
      <c r="D48" s="94" t="s">
        <v>114</v>
      </c>
      <c r="E48" s="94"/>
      <c r="F48" s="100" t="s">
        <v>116</v>
      </c>
      <c r="G48" s="94"/>
      <c r="H48" s="96"/>
      <c r="I48" s="94">
        <v>19</v>
      </c>
      <c r="J48" s="96">
        <v>2268</v>
      </c>
      <c r="K48" s="98"/>
      <c r="L48" s="96"/>
      <c r="M48" s="98"/>
      <c r="N48" s="96"/>
      <c r="O48" s="94">
        <f>G48+I48+K48+M48</f>
        <v>19</v>
      </c>
      <c r="P48" s="99">
        <f>H48+J48+L48+N48</f>
        <v>2268</v>
      </c>
      <c r="Q48" s="96">
        <v>1</v>
      </c>
    </row>
    <row r="49" spans="2:17" ht="19.5" customHeight="1">
      <c r="B49" s="47"/>
      <c r="C49" s="81">
        <v>26</v>
      </c>
      <c r="D49" s="79" t="s">
        <v>37</v>
      </c>
      <c r="E49" s="79" t="s">
        <v>40</v>
      </c>
      <c r="F49" s="51" t="s">
        <v>41</v>
      </c>
      <c r="G49" s="79">
        <v>12</v>
      </c>
      <c r="H49" s="76">
        <v>2570</v>
      </c>
      <c r="I49" s="79">
        <v>6</v>
      </c>
      <c r="J49" s="76">
        <v>2095</v>
      </c>
      <c r="K49" s="80"/>
      <c r="L49" s="76"/>
      <c r="M49" s="80"/>
      <c r="N49" s="76"/>
      <c r="O49" s="79">
        <f>G49+I49+K49+M49</f>
        <v>18</v>
      </c>
      <c r="P49" s="78">
        <f>H49+J49+L49+N49</f>
        <v>4665</v>
      </c>
      <c r="Q49" s="76">
        <v>2</v>
      </c>
    </row>
    <row r="50" spans="2:17" ht="19.5" customHeight="1">
      <c r="B50" s="47"/>
      <c r="C50" s="92">
        <v>27</v>
      </c>
      <c r="D50" s="94" t="s">
        <v>42</v>
      </c>
      <c r="E50" s="94"/>
      <c r="F50" s="100" t="s">
        <v>43</v>
      </c>
      <c r="G50" s="94">
        <v>14</v>
      </c>
      <c r="H50" s="96">
        <v>2660</v>
      </c>
      <c r="I50" s="94">
        <v>1</v>
      </c>
      <c r="J50" s="96">
        <v>1976</v>
      </c>
      <c r="K50" s="98"/>
      <c r="L50" s="96"/>
      <c r="M50" s="98"/>
      <c r="N50" s="96"/>
      <c r="O50" s="94">
        <f>G50+I50+K50+M50</f>
        <v>15</v>
      </c>
      <c r="P50" s="99">
        <f>H50+J50+L50+N50</f>
        <v>4636</v>
      </c>
      <c r="Q50" s="96">
        <v>2</v>
      </c>
    </row>
    <row r="51" spans="2:17" ht="19.5" customHeight="1">
      <c r="B51" s="47"/>
      <c r="C51" s="81">
        <v>28</v>
      </c>
      <c r="D51" s="79"/>
      <c r="E51" s="79"/>
      <c r="F51" s="51" t="s">
        <v>148</v>
      </c>
      <c r="G51" s="79"/>
      <c r="H51" s="76"/>
      <c r="I51" s="79"/>
      <c r="J51" s="76"/>
      <c r="K51" s="80">
        <v>14</v>
      </c>
      <c r="L51" s="76">
        <v>3149</v>
      </c>
      <c r="M51" s="80"/>
      <c r="N51" s="76"/>
      <c r="O51" s="79">
        <f>G51+I51+K51+M51</f>
        <v>14</v>
      </c>
      <c r="P51" s="78">
        <f>H51+J51+L51+N51</f>
        <v>3149</v>
      </c>
      <c r="Q51" s="76">
        <v>1</v>
      </c>
    </row>
    <row r="52" spans="2:17" ht="19.5" customHeight="1">
      <c r="B52" s="47"/>
      <c r="C52" s="92">
        <v>29</v>
      </c>
      <c r="D52" s="94" t="s">
        <v>117</v>
      </c>
      <c r="E52" s="94"/>
      <c r="F52" s="100" t="s">
        <v>118</v>
      </c>
      <c r="G52" s="94"/>
      <c r="H52" s="96"/>
      <c r="I52" s="94">
        <v>14</v>
      </c>
      <c r="J52" s="96">
        <v>2182</v>
      </c>
      <c r="K52" s="98"/>
      <c r="L52" s="96"/>
      <c r="M52" s="98"/>
      <c r="N52" s="96"/>
      <c r="O52" s="94">
        <f>G52+I52+K52+M52</f>
        <v>14</v>
      </c>
      <c r="P52" s="99">
        <f>H52+J52+L52+N52</f>
        <v>2182</v>
      </c>
      <c r="Q52" s="96">
        <v>1</v>
      </c>
    </row>
    <row r="53" spans="2:17" ht="19.5" customHeight="1">
      <c r="B53" s="47"/>
      <c r="C53" s="92">
        <v>29</v>
      </c>
      <c r="D53" s="94" t="s">
        <v>117</v>
      </c>
      <c r="E53" s="94"/>
      <c r="F53" s="100" t="s">
        <v>119</v>
      </c>
      <c r="G53" s="94"/>
      <c r="H53" s="96"/>
      <c r="I53" s="94">
        <v>14</v>
      </c>
      <c r="J53" s="96">
        <v>2182</v>
      </c>
      <c r="K53" s="98"/>
      <c r="L53" s="96"/>
      <c r="M53" s="98"/>
      <c r="N53" s="96"/>
      <c r="O53" s="94">
        <f>G53+I53+K53+M53</f>
        <v>14</v>
      </c>
      <c r="P53" s="99">
        <f>H53+J53+L53+N53</f>
        <v>2182</v>
      </c>
      <c r="Q53" s="96">
        <v>1</v>
      </c>
    </row>
    <row r="54" spans="2:17" ht="19.5" customHeight="1">
      <c r="B54" s="47"/>
      <c r="C54" s="92">
        <v>29</v>
      </c>
      <c r="D54" s="94" t="s">
        <v>117</v>
      </c>
      <c r="E54" s="94"/>
      <c r="F54" s="100" t="s">
        <v>120</v>
      </c>
      <c r="G54" s="94"/>
      <c r="H54" s="96"/>
      <c r="I54" s="94">
        <v>14</v>
      </c>
      <c r="J54" s="96">
        <v>2182</v>
      </c>
      <c r="K54" s="98"/>
      <c r="L54" s="96"/>
      <c r="M54" s="98"/>
      <c r="N54" s="96"/>
      <c r="O54" s="94">
        <f>G54+I54+K54+M54</f>
        <v>14</v>
      </c>
      <c r="P54" s="99">
        <f>H54+J54+L54+N54</f>
        <v>2182</v>
      </c>
      <c r="Q54" s="96">
        <v>1</v>
      </c>
    </row>
    <row r="55" spans="2:17" ht="19.5" customHeight="1">
      <c r="B55" s="47"/>
      <c r="C55" s="81">
        <v>30</v>
      </c>
      <c r="D55" s="79" t="s">
        <v>37</v>
      </c>
      <c r="E55" s="79"/>
      <c r="F55" s="51" t="s">
        <v>149</v>
      </c>
      <c r="G55" s="79"/>
      <c r="H55" s="76"/>
      <c r="I55" s="79"/>
      <c r="J55" s="76"/>
      <c r="K55" s="80">
        <v>12</v>
      </c>
      <c r="L55" s="76">
        <v>3133</v>
      </c>
      <c r="M55" s="80"/>
      <c r="N55" s="76"/>
      <c r="O55" s="79">
        <f>G55+I55+K55+M55</f>
        <v>12</v>
      </c>
      <c r="P55" s="78">
        <f>H55+J55+L55+N55</f>
        <v>3133</v>
      </c>
      <c r="Q55" s="76">
        <v>1</v>
      </c>
    </row>
    <row r="56" spans="2:17" ht="19.5" customHeight="1">
      <c r="B56" s="47"/>
      <c r="C56" s="92">
        <v>31</v>
      </c>
      <c r="D56" s="94" t="s">
        <v>27</v>
      </c>
      <c r="E56" s="94"/>
      <c r="F56" s="100" t="s">
        <v>150</v>
      </c>
      <c r="G56" s="94"/>
      <c r="H56" s="96"/>
      <c r="I56" s="94"/>
      <c r="J56" s="96"/>
      <c r="K56" s="98"/>
      <c r="L56" s="96"/>
      <c r="M56" s="98">
        <v>12</v>
      </c>
      <c r="N56" s="96">
        <v>2372</v>
      </c>
      <c r="O56" s="94">
        <f>G56+I56+K56+M56</f>
        <v>12</v>
      </c>
      <c r="P56" s="99">
        <f>H56+J56+L56+N56</f>
        <v>2372</v>
      </c>
      <c r="Q56" s="96">
        <v>1</v>
      </c>
    </row>
    <row r="57" spans="2:17" ht="19.5" customHeight="1">
      <c r="B57" s="47"/>
      <c r="C57" s="92">
        <v>31</v>
      </c>
      <c r="D57" s="94" t="s">
        <v>27</v>
      </c>
      <c r="E57" s="94"/>
      <c r="F57" s="100" t="s">
        <v>151</v>
      </c>
      <c r="G57" s="94"/>
      <c r="H57" s="96"/>
      <c r="I57" s="94"/>
      <c r="J57" s="96"/>
      <c r="K57" s="98"/>
      <c r="L57" s="96"/>
      <c r="M57" s="98">
        <v>12</v>
      </c>
      <c r="N57" s="96">
        <v>2372</v>
      </c>
      <c r="O57" s="94">
        <f>G57+I57+K57+M57</f>
        <v>12</v>
      </c>
      <c r="P57" s="99">
        <f>H57+J57+L57+N57</f>
        <v>2372</v>
      </c>
      <c r="Q57" s="96">
        <v>1</v>
      </c>
    </row>
    <row r="58" spans="2:17" ht="19.5" customHeight="1">
      <c r="B58" s="47"/>
      <c r="C58" s="81">
        <v>32</v>
      </c>
      <c r="D58" s="79" t="s">
        <v>121</v>
      </c>
      <c r="E58" s="79"/>
      <c r="F58" s="51" t="s">
        <v>122</v>
      </c>
      <c r="G58" s="79"/>
      <c r="H58" s="76"/>
      <c r="I58" s="79">
        <v>12</v>
      </c>
      <c r="J58" s="76">
        <v>2158</v>
      </c>
      <c r="K58" s="80"/>
      <c r="L58" s="76"/>
      <c r="M58" s="80"/>
      <c r="N58" s="76"/>
      <c r="O58" s="79">
        <f>G58+I58+K58+M58</f>
        <v>12</v>
      </c>
      <c r="P58" s="78">
        <f>H58+J58+L58+N58</f>
        <v>2158</v>
      </c>
      <c r="Q58" s="76">
        <v>1</v>
      </c>
    </row>
    <row r="59" spans="2:17" ht="19.5" customHeight="1">
      <c r="B59" s="47"/>
      <c r="C59" s="92">
        <v>33</v>
      </c>
      <c r="D59" s="94" t="s">
        <v>53</v>
      </c>
      <c r="E59" s="94"/>
      <c r="F59" s="100" t="s">
        <v>54</v>
      </c>
      <c r="G59" s="94">
        <v>10</v>
      </c>
      <c r="H59" s="96">
        <v>2531</v>
      </c>
      <c r="I59" s="94"/>
      <c r="J59" s="96"/>
      <c r="K59" s="98"/>
      <c r="L59" s="96"/>
      <c r="M59" s="98"/>
      <c r="N59" s="96"/>
      <c r="O59" s="94">
        <f>G59+I59+K59+M59</f>
        <v>10</v>
      </c>
      <c r="P59" s="99">
        <f>H59+J59+L59+N59</f>
        <v>2531</v>
      </c>
      <c r="Q59" s="96">
        <v>1</v>
      </c>
    </row>
    <row r="60" spans="2:17" ht="19.5" customHeight="1">
      <c r="B60" s="47"/>
      <c r="C60" s="92">
        <v>33</v>
      </c>
      <c r="D60" s="93" t="s">
        <v>53</v>
      </c>
      <c r="E60" s="94"/>
      <c r="F60" s="95" t="s">
        <v>58</v>
      </c>
      <c r="G60" s="94">
        <v>10</v>
      </c>
      <c r="H60" s="96">
        <v>2531</v>
      </c>
      <c r="I60" s="94"/>
      <c r="J60" s="96"/>
      <c r="K60" s="98"/>
      <c r="L60" s="96"/>
      <c r="M60" s="98"/>
      <c r="N60" s="96"/>
      <c r="O60" s="94">
        <f>G60+I60+K60+M60</f>
        <v>10</v>
      </c>
      <c r="P60" s="99">
        <f>H60+J60+L60+N60</f>
        <v>2531</v>
      </c>
      <c r="Q60" s="96">
        <v>1</v>
      </c>
    </row>
    <row r="61" spans="2:17" ht="19.5" customHeight="1">
      <c r="B61" s="47"/>
      <c r="C61" s="92">
        <v>33</v>
      </c>
      <c r="D61" s="93" t="s">
        <v>53</v>
      </c>
      <c r="E61" s="94"/>
      <c r="F61" s="100" t="s">
        <v>90</v>
      </c>
      <c r="G61" s="94">
        <v>10</v>
      </c>
      <c r="H61" s="96">
        <v>2531</v>
      </c>
      <c r="I61" s="94"/>
      <c r="J61" s="96"/>
      <c r="K61" s="98"/>
      <c r="L61" s="96"/>
      <c r="M61" s="98"/>
      <c r="N61" s="96"/>
      <c r="O61" s="94">
        <f>G61+I61+K61+M61</f>
        <v>10</v>
      </c>
      <c r="P61" s="99">
        <f>H61+J61+L61+N61</f>
        <v>2531</v>
      </c>
      <c r="Q61" s="96">
        <v>1</v>
      </c>
    </row>
    <row r="62" spans="2:17" ht="19.5" customHeight="1">
      <c r="B62" s="47"/>
      <c r="C62" s="92">
        <v>33</v>
      </c>
      <c r="D62" s="93" t="s">
        <v>53</v>
      </c>
      <c r="E62" s="94"/>
      <c r="F62" s="100" t="s">
        <v>91</v>
      </c>
      <c r="G62" s="94">
        <v>10</v>
      </c>
      <c r="H62" s="96">
        <v>2531</v>
      </c>
      <c r="I62" s="94"/>
      <c r="J62" s="96"/>
      <c r="K62" s="98"/>
      <c r="L62" s="96"/>
      <c r="M62" s="98"/>
      <c r="N62" s="96"/>
      <c r="O62" s="94">
        <f>G62+I62+K62+M62</f>
        <v>10</v>
      </c>
      <c r="P62" s="99">
        <f>H62+J62+L62+N62</f>
        <v>2531</v>
      </c>
      <c r="Q62" s="96">
        <v>1</v>
      </c>
    </row>
    <row r="63" spans="2:17" ht="19.5" customHeight="1">
      <c r="B63" s="47"/>
      <c r="C63" s="81">
        <v>34</v>
      </c>
      <c r="D63" s="79" t="s">
        <v>147</v>
      </c>
      <c r="E63" s="79"/>
      <c r="F63" s="51" t="s">
        <v>128</v>
      </c>
      <c r="G63" s="79"/>
      <c r="H63" s="76"/>
      <c r="I63" s="79">
        <v>10</v>
      </c>
      <c r="J63" s="76">
        <v>2113</v>
      </c>
      <c r="K63" s="80"/>
      <c r="L63" s="76"/>
      <c r="M63" s="80"/>
      <c r="N63" s="76"/>
      <c r="O63" s="79">
        <f>G63+I63+K63+M63</f>
        <v>10</v>
      </c>
      <c r="P63" s="78">
        <f>H63+J63+L63+N63</f>
        <v>2113</v>
      </c>
      <c r="Q63" s="76">
        <v>1</v>
      </c>
    </row>
    <row r="64" spans="2:17" ht="19.5" customHeight="1">
      <c r="B64" s="47"/>
      <c r="C64" s="92">
        <v>35</v>
      </c>
      <c r="D64" s="94" t="s">
        <v>37</v>
      </c>
      <c r="E64" s="94"/>
      <c r="F64" s="95" t="s">
        <v>95</v>
      </c>
      <c r="G64" s="94">
        <v>8</v>
      </c>
      <c r="H64" s="96">
        <v>2524</v>
      </c>
      <c r="I64" s="94"/>
      <c r="J64" s="96"/>
      <c r="K64" s="98"/>
      <c r="L64" s="96"/>
      <c r="M64" s="98"/>
      <c r="N64" s="96"/>
      <c r="O64" s="94">
        <f>G64+I64+K64+M64</f>
        <v>8</v>
      </c>
      <c r="P64" s="99">
        <f>H64+J64+L64+N64</f>
        <v>2524</v>
      </c>
      <c r="Q64" s="96">
        <v>1</v>
      </c>
    </row>
    <row r="65" spans="2:17" ht="19.5" customHeight="1">
      <c r="B65" s="47"/>
      <c r="C65" s="92">
        <v>35</v>
      </c>
      <c r="D65" s="94" t="s">
        <v>37</v>
      </c>
      <c r="E65" s="94"/>
      <c r="F65" s="95" t="s">
        <v>97</v>
      </c>
      <c r="G65" s="94">
        <v>8</v>
      </c>
      <c r="H65" s="96">
        <v>2524</v>
      </c>
      <c r="I65" s="94"/>
      <c r="J65" s="96"/>
      <c r="K65" s="98"/>
      <c r="L65" s="96"/>
      <c r="M65" s="98"/>
      <c r="N65" s="96"/>
      <c r="O65" s="94">
        <f>G65+I65+K65+M65</f>
        <v>8</v>
      </c>
      <c r="P65" s="99">
        <f>H65+J65+L65+N65</f>
        <v>2524</v>
      </c>
      <c r="Q65" s="96">
        <v>1</v>
      </c>
    </row>
    <row r="66" spans="2:17" ht="19.5" customHeight="1">
      <c r="B66" s="47"/>
      <c r="C66" s="81">
        <v>36</v>
      </c>
      <c r="D66" s="79" t="s">
        <v>112</v>
      </c>
      <c r="E66" s="79"/>
      <c r="F66" s="51" t="s">
        <v>140</v>
      </c>
      <c r="G66" s="79"/>
      <c r="H66" s="76"/>
      <c r="I66" s="79">
        <v>8</v>
      </c>
      <c r="J66" s="76">
        <v>2101</v>
      </c>
      <c r="K66" s="80"/>
      <c r="L66" s="76"/>
      <c r="M66" s="80"/>
      <c r="N66" s="76"/>
      <c r="O66" s="79">
        <f>G66+I66+K66+M66</f>
        <v>8</v>
      </c>
      <c r="P66" s="78">
        <f>H66+J66+L66+N66</f>
        <v>2101</v>
      </c>
      <c r="Q66" s="76">
        <v>1</v>
      </c>
    </row>
    <row r="67" spans="2:17" ht="19.5" customHeight="1">
      <c r="B67" s="47"/>
      <c r="C67" s="81">
        <v>36</v>
      </c>
      <c r="D67" s="79" t="s">
        <v>112</v>
      </c>
      <c r="E67" s="79"/>
      <c r="F67" s="51" t="s">
        <v>141</v>
      </c>
      <c r="G67" s="79"/>
      <c r="H67" s="76"/>
      <c r="I67" s="79">
        <v>8</v>
      </c>
      <c r="J67" s="76">
        <v>2101</v>
      </c>
      <c r="K67" s="80"/>
      <c r="L67" s="76"/>
      <c r="M67" s="80"/>
      <c r="N67" s="76"/>
      <c r="O67" s="79">
        <f>G67+I67+K67+M67</f>
        <v>8</v>
      </c>
      <c r="P67" s="78">
        <f>H67+J67+L67+N67</f>
        <v>2101</v>
      </c>
      <c r="Q67" s="76">
        <v>1</v>
      </c>
    </row>
    <row r="68" spans="2:17" ht="19.5" customHeight="1">
      <c r="B68" s="47"/>
      <c r="C68" s="81">
        <v>36</v>
      </c>
      <c r="D68" s="79" t="s">
        <v>112</v>
      </c>
      <c r="E68" s="79"/>
      <c r="F68" s="51" t="s">
        <v>142</v>
      </c>
      <c r="G68" s="79"/>
      <c r="H68" s="76"/>
      <c r="I68" s="79">
        <v>8</v>
      </c>
      <c r="J68" s="76">
        <v>2101</v>
      </c>
      <c r="K68" s="80"/>
      <c r="L68" s="76"/>
      <c r="M68" s="80"/>
      <c r="N68" s="76"/>
      <c r="O68" s="79">
        <f>G68+I68+K68+M68</f>
        <v>8</v>
      </c>
      <c r="P68" s="78">
        <f>H68+J68+L68+N68</f>
        <v>2101</v>
      </c>
      <c r="Q68" s="76">
        <v>1</v>
      </c>
    </row>
    <row r="69" spans="2:17" ht="19.5" customHeight="1">
      <c r="B69" s="47"/>
      <c r="C69" s="92">
        <v>37</v>
      </c>
      <c r="D69" s="94" t="s">
        <v>53</v>
      </c>
      <c r="E69" s="94"/>
      <c r="F69" s="100" t="s">
        <v>57</v>
      </c>
      <c r="G69" s="94">
        <v>6</v>
      </c>
      <c r="H69" s="96">
        <v>2497</v>
      </c>
      <c r="I69" s="94"/>
      <c r="J69" s="96"/>
      <c r="K69" s="98"/>
      <c r="L69" s="96"/>
      <c r="M69" s="98"/>
      <c r="N69" s="96"/>
      <c r="O69" s="94">
        <f>G69+I69+K69+M69</f>
        <v>6</v>
      </c>
      <c r="P69" s="99">
        <f>H69+J69+L69+N69</f>
        <v>2497</v>
      </c>
      <c r="Q69" s="96">
        <v>1</v>
      </c>
    </row>
    <row r="70" spans="2:17" ht="19.5" customHeight="1">
      <c r="B70" s="47"/>
      <c r="C70" s="92">
        <v>37</v>
      </c>
      <c r="D70" s="94" t="s">
        <v>53</v>
      </c>
      <c r="E70" s="94"/>
      <c r="F70" s="95" t="s">
        <v>98</v>
      </c>
      <c r="G70" s="94">
        <v>6</v>
      </c>
      <c r="H70" s="96">
        <v>2497</v>
      </c>
      <c r="I70" s="94"/>
      <c r="J70" s="96"/>
      <c r="K70" s="98"/>
      <c r="L70" s="96"/>
      <c r="M70" s="98"/>
      <c r="N70" s="96"/>
      <c r="O70" s="94">
        <f>G70+I70+K70+M70</f>
        <v>6</v>
      </c>
      <c r="P70" s="99">
        <f>H70+J70+L70+N70</f>
        <v>2497</v>
      </c>
      <c r="Q70" s="96">
        <v>1</v>
      </c>
    </row>
    <row r="71" spans="2:17" ht="19.5" customHeight="1">
      <c r="B71" s="47"/>
      <c r="C71" s="92">
        <v>37</v>
      </c>
      <c r="D71" s="94" t="s">
        <v>53</v>
      </c>
      <c r="E71" s="94"/>
      <c r="F71" s="95" t="s">
        <v>99</v>
      </c>
      <c r="G71" s="94">
        <v>6</v>
      </c>
      <c r="H71" s="96">
        <v>2497</v>
      </c>
      <c r="I71" s="94"/>
      <c r="J71" s="96"/>
      <c r="K71" s="98"/>
      <c r="L71" s="96"/>
      <c r="M71" s="98"/>
      <c r="N71" s="96"/>
      <c r="O71" s="94">
        <f>G71+I71+K71+M71</f>
        <v>6</v>
      </c>
      <c r="P71" s="99">
        <f>H71+J71+L71+N71</f>
        <v>2497</v>
      </c>
      <c r="Q71" s="96">
        <v>1</v>
      </c>
    </row>
    <row r="72" spans="2:17" ht="19.5" customHeight="1">
      <c r="B72" s="47"/>
      <c r="C72" s="92">
        <v>37</v>
      </c>
      <c r="D72" s="94" t="s">
        <v>53</v>
      </c>
      <c r="E72" s="94"/>
      <c r="F72" s="95" t="s">
        <v>100</v>
      </c>
      <c r="G72" s="94">
        <v>6</v>
      </c>
      <c r="H72" s="96">
        <v>2497</v>
      </c>
      <c r="I72" s="94"/>
      <c r="J72" s="96"/>
      <c r="K72" s="98"/>
      <c r="L72" s="96"/>
      <c r="M72" s="98"/>
      <c r="N72" s="96"/>
      <c r="O72" s="94">
        <f>G72+I72+K72+M72</f>
        <v>6</v>
      </c>
      <c r="P72" s="99">
        <f>H72+J72+L72+N72</f>
        <v>2497</v>
      </c>
      <c r="Q72" s="96">
        <v>1</v>
      </c>
    </row>
    <row r="73" spans="2:17" ht="19.5" customHeight="1">
      <c r="B73" s="47"/>
      <c r="C73" s="81">
        <v>38</v>
      </c>
      <c r="D73" s="79" t="s">
        <v>137</v>
      </c>
      <c r="E73" s="79" t="s">
        <v>138</v>
      </c>
      <c r="F73" s="51" t="s">
        <v>139</v>
      </c>
      <c r="G73" s="79"/>
      <c r="H73" s="76"/>
      <c r="I73" s="79">
        <v>6</v>
      </c>
      <c r="J73" s="76">
        <v>2095</v>
      </c>
      <c r="K73" s="80"/>
      <c r="L73" s="76"/>
      <c r="M73" s="80"/>
      <c r="N73" s="76"/>
      <c r="O73" s="79">
        <f>G73+I73+K73+M73</f>
        <v>6</v>
      </c>
      <c r="P73" s="78">
        <f>H73+J73+L73+N73</f>
        <v>2095</v>
      </c>
      <c r="Q73" s="76">
        <v>1</v>
      </c>
    </row>
    <row r="74" spans="2:17" ht="19.5" customHeight="1">
      <c r="B74" s="47"/>
      <c r="C74" s="92">
        <v>39</v>
      </c>
      <c r="D74" s="94" t="s">
        <v>49</v>
      </c>
      <c r="E74" s="94" t="s">
        <v>55</v>
      </c>
      <c r="F74" s="100" t="s">
        <v>56</v>
      </c>
      <c r="G74" s="94">
        <v>4</v>
      </c>
      <c r="H74" s="96">
        <v>2470</v>
      </c>
      <c r="I74" s="94"/>
      <c r="J74" s="96"/>
      <c r="K74" s="98"/>
      <c r="L74" s="96"/>
      <c r="M74" s="98"/>
      <c r="N74" s="96"/>
      <c r="O74" s="94">
        <f>G74+I74+K74+M74</f>
        <v>4</v>
      </c>
      <c r="P74" s="99">
        <f>H74+J74+L74+N74</f>
        <v>2470</v>
      </c>
      <c r="Q74" s="96">
        <v>1</v>
      </c>
    </row>
    <row r="75" spans="2:17" ht="19.5" customHeight="1">
      <c r="B75" s="47"/>
      <c r="C75" s="92">
        <v>39</v>
      </c>
      <c r="D75" s="93"/>
      <c r="E75" s="94"/>
      <c r="F75" s="95" t="s">
        <v>89</v>
      </c>
      <c r="G75" s="94">
        <v>4</v>
      </c>
      <c r="H75" s="96">
        <v>2470</v>
      </c>
      <c r="I75" s="94"/>
      <c r="J75" s="96"/>
      <c r="K75" s="98"/>
      <c r="L75" s="96"/>
      <c r="M75" s="98"/>
      <c r="N75" s="96"/>
      <c r="O75" s="94">
        <f>G75+I75+K75+M75</f>
        <v>4</v>
      </c>
      <c r="P75" s="99">
        <f>H75+J75+L75+N75</f>
        <v>2470</v>
      </c>
      <c r="Q75" s="96">
        <v>1</v>
      </c>
    </row>
    <row r="76" spans="2:17" ht="19.5" customHeight="1">
      <c r="B76" s="47"/>
      <c r="C76" s="81">
        <v>40</v>
      </c>
      <c r="D76" s="79" t="s">
        <v>114</v>
      </c>
      <c r="E76" s="79"/>
      <c r="F76" s="51" t="s">
        <v>131</v>
      </c>
      <c r="G76" s="79"/>
      <c r="H76" s="76"/>
      <c r="I76" s="79">
        <v>4</v>
      </c>
      <c r="J76" s="76">
        <v>2086</v>
      </c>
      <c r="K76" s="80"/>
      <c r="L76" s="76"/>
      <c r="M76" s="80"/>
      <c r="N76" s="76"/>
      <c r="O76" s="79">
        <f>G76+I76+K76+M76</f>
        <v>4</v>
      </c>
      <c r="P76" s="78">
        <f>H76+J76+L76+N76</f>
        <v>2086</v>
      </c>
      <c r="Q76" s="76">
        <v>1</v>
      </c>
    </row>
    <row r="77" spans="2:17" ht="19.5" customHeight="1">
      <c r="B77" s="47"/>
      <c r="C77" s="81">
        <v>40</v>
      </c>
      <c r="D77" s="79" t="s">
        <v>114</v>
      </c>
      <c r="E77" s="79"/>
      <c r="F77" s="51" t="s">
        <v>132</v>
      </c>
      <c r="G77" s="79"/>
      <c r="H77" s="76"/>
      <c r="I77" s="79">
        <v>4</v>
      </c>
      <c r="J77" s="76">
        <v>2086</v>
      </c>
      <c r="K77" s="80"/>
      <c r="L77" s="76"/>
      <c r="M77" s="80"/>
      <c r="N77" s="76"/>
      <c r="O77" s="79">
        <f>G77+I77+K77+M77</f>
        <v>4</v>
      </c>
      <c r="P77" s="78">
        <f>H77+J77+L77+N77</f>
        <v>2086</v>
      </c>
      <c r="Q77" s="76">
        <v>1</v>
      </c>
    </row>
    <row r="78" spans="2:17" ht="19.5" customHeight="1">
      <c r="B78" s="47"/>
      <c r="C78" s="81">
        <v>40</v>
      </c>
      <c r="D78" s="79" t="s">
        <v>114</v>
      </c>
      <c r="E78" s="79"/>
      <c r="F78" s="51" t="s">
        <v>133</v>
      </c>
      <c r="G78" s="79"/>
      <c r="H78" s="76"/>
      <c r="I78" s="79">
        <v>4</v>
      </c>
      <c r="J78" s="76">
        <v>2086</v>
      </c>
      <c r="K78" s="80"/>
      <c r="L78" s="76"/>
      <c r="M78" s="80"/>
      <c r="N78" s="76"/>
      <c r="O78" s="79">
        <f>G78+I78+K78+M78</f>
        <v>4</v>
      </c>
      <c r="P78" s="78">
        <f>H78+J78+L78+N78</f>
        <v>2086</v>
      </c>
      <c r="Q78" s="76">
        <v>1</v>
      </c>
    </row>
    <row r="79" spans="2:17" ht="19.5" customHeight="1">
      <c r="B79" s="47"/>
      <c r="C79" s="81">
        <v>40</v>
      </c>
      <c r="D79" s="79" t="s">
        <v>114</v>
      </c>
      <c r="E79" s="79"/>
      <c r="F79" s="51" t="s">
        <v>134</v>
      </c>
      <c r="G79" s="79"/>
      <c r="H79" s="76"/>
      <c r="I79" s="79">
        <v>4</v>
      </c>
      <c r="J79" s="76">
        <v>2086</v>
      </c>
      <c r="K79" s="80"/>
      <c r="L79" s="76"/>
      <c r="M79" s="80"/>
      <c r="N79" s="76"/>
      <c r="O79" s="79">
        <f>G79+I79+K79+M79</f>
        <v>4</v>
      </c>
      <c r="P79" s="78">
        <f>H79+J79+L79+N79</f>
        <v>2086</v>
      </c>
      <c r="Q79" s="76">
        <v>1</v>
      </c>
    </row>
    <row r="80" spans="2:17" ht="19.5" customHeight="1">
      <c r="B80" s="47"/>
      <c r="C80" s="92">
        <v>41</v>
      </c>
      <c r="D80" s="94" t="s">
        <v>145</v>
      </c>
      <c r="E80" s="94"/>
      <c r="F80" s="100" t="s">
        <v>143</v>
      </c>
      <c r="G80" s="94"/>
      <c r="H80" s="96"/>
      <c r="I80" s="94">
        <v>0</v>
      </c>
      <c r="J80" s="96">
        <v>1952</v>
      </c>
      <c r="K80" s="98"/>
      <c r="L80" s="96"/>
      <c r="M80" s="98"/>
      <c r="N80" s="96"/>
      <c r="O80" s="94">
        <f>G80+I80+K80+M80</f>
        <v>0</v>
      </c>
      <c r="P80" s="99">
        <f>H80+J80+L80+N80</f>
        <v>1952</v>
      </c>
      <c r="Q80" s="96">
        <v>1</v>
      </c>
    </row>
    <row r="81" spans="2:25" ht="19.5" customHeight="1">
      <c r="B81" s="47"/>
      <c r="C81" s="92">
        <v>41</v>
      </c>
      <c r="D81" s="94" t="s">
        <v>23</v>
      </c>
      <c r="E81" s="94"/>
      <c r="F81" s="100" t="s">
        <v>144</v>
      </c>
      <c r="G81" s="94"/>
      <c r="H81" s="96"/>
      <c r="I81" s="94">
        <v>0</v>
      </c>
      <c r="J81" s="96">
        <v>1952</v>
      </c>
      <c r="K81" s="98"/>
      <c r="L81" s="96"/>
      <c r="M81" s="98"/>
      <c r="N81" s="96"/>
      <c r="O81" s="94">
        <f>G81+I81+K81+M81</f>
        <v>0</v>
      </c>
      <c r="P81" s="99">
        <f>H81+J81+L81+N81</f>
        <v>1952</v>
      </c>
      <c r="Q81" s="96">
        <v>1</v>
      </c>
    </row>
    <row r="82" spans="2:25" ht="19.5" customHeight="1">
      <c r="B82" s="47"/>
      <c r="C82" s="92">
        <v>41</v>
      </c>
      <c r="D82" s="94" t="s">
        <v>145</v>
      </c>
      <c r="E82" s="94"/>
      <c r="F82" s="100" t="s">
        <v>146</v>
      </c>
      <c r="G82" s="94"/>
      <c r="H82" s="96"/>
      <c r="I82" s="94">
        <v>0</v>
      </c>
      <c r="J82" s="96">
        <v>1952</v>
      </c>
      <c r="K82" s="98"/>
      <c r="L82" s="96"/>
      <c r="M82" s="98"/>
      <c r="N82" s="96"/>
      <c r="O82" s="94">
        <f>G82+I82+K82+M82</f>
        <v>0</v>
      </c>
      <c r="P82" s="99">
        <f>H82+J82+L82+N82</f>
        <v>1952</v>
      </c>
      <c r="Q82" s="96">
        <v>1</v>
      </c>
    </row>
    <row r="83" spans="2:25" ht="19.5" customHeight="1">
      <c r="B83" s="47"/>
      <c r="C83" s="50"/>
      <c r="D83" s="49"/>
      <c r="E83" s="50"/>
      <c r="F83" s="61"/>
      <c r="G83" s="50"/>
      <c r="H83" s="66"/>
      <c r="I83" s="50"/>
      <c r="J83" s="66"/>
      <c r="K83" s="50"/>
      <c r="L83" s="66"/>
      <c r="M83" s="79"/>
      <c r="N83" s="66"/>
      <c r="O83" s="50"/>
      <c r="P83" s="66"/>
      <c r="Q83" s="69"/>
    </row>
    <row r="84" spans="2:25" s="26" customFormat="1" ht="19.5" customHeight="1">
      <c r="B84" s="105" t="s">
        <v>61</v>
      </c>
      <c r="C84" s="106"/>
      <c r="D84" s="62"/>
      <c r="E84" s="62"/>
      <c r="F84" s="63"/>
      <c r="G84" s="62">
        <v>41</v>
      </c>
      <c r="H84" s="70"/>
      <c r="I84" s="62">
        <v>49</v>
      </c>
      <c r="J84" s="70"/>
      <c r="K84" s="62">
        <v>24</v>
      </c>
      <c r="L84" s="70"/>
      <c r="M84" s="62">
        <v>22</v>
      </c>
      <c r="N84" s="70"/>
      <c r="O84" s="62"/>
      <c r="P84" s="70"/>
      <c r="Q84" s="74"/>
      <c r="R84" s="4"/>
      <c r="S84" s="1"/>
      <c r="T84" s="1"/>
      <c r="U84" s="1"/>
      <c r="V84" s="1"/>
      <c r="W84" s="1"/>
      <c r="X84" s="1"/>
      <c r="Y84" s="1"/>
    </row>
  </sheetData>
  <sortState ref="D8:Q82">
    <sortCondition descending="1" ref="O8:O82"/>
    <sortCondition descending="1" ref="P8:P82"/>
  </sortState>
  <mergeCells count="9">
    <mergeCell ref="Q5:Q6"/>
    <mergeCell ref="B84:C84"/>
    <mergeCell ref="D3:P3"/>
    <mergeCell ref="P5:P6"/>
    <mergeCell ref="O5:O6"/>
    <mergeCell ref="K5:L5"/>
    <mergeCell ref="G5:H5"/>
    <mergeCell ref="I5:J5"/>
    <mergeCell ref="M5:N5"/>
  </mergeCells>
  <pageMargins left="0.25" right="0.25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ColWidth="9.140625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2:V41"/>
  <sheetViews>
    <sheetView zoomScale="200" zoomScaleNormal="200" workbookViewId="0">
      <selection activeCell="F12" sqref="F12"/>
    </sheetView>
  </sheetViews>
  <sheetFormatPr baseColWidth="10" defaultColWidth="11.42578125" defaultRowHeight="12.75" customHeight="1"/>
  <cols>
    <col min="1" max="1" width="9.140625" style="6" customWidth="1"/>
    <col min="2" max="2" width="2.7109375" style="24" customWidth="1"/>
    <col min="3" max="3" width="19.140625" style="15" customWidth="1"/>
    <col min="4" max="4" width="8.5703125" style="1" customWidth="1"/>
    <col min="5" max="5" width="7.42578125" style="4" customWidth="1"/>
    <col min="6" max="6" width="8.5703125" style="1" customWidth="1"/>
    <col min="7" max="7" width="7.42578125" style="4" customWidth="1"/>
    <col min="8" max="8" width="8.5703125" style="4" customWidth="1"/>
    <col min="9" max="9" width="7.42578125" style="4" customWidth="1"/>
    <col min="10" max="10" width="8.5703125" style="1" customWidth="1"/>
    <col min="11" max="11" width="7.42578125" style="4" customWidth="1"/>
    <col min="12" max="12" width="7.42578125" style="1" customWidth="1"/>
    <col min="13" max="13" width="7.42578125" style="4" customWidth="1"/>
    <col min="14" max="14" width="4.85546875" style="4" customWidth="1"/>
    <col min="15" max="16" width="5.7109375" style="1" customWidth="1"/>
    <col min="17" max="17" width="1.28515625" style="1" customWidth="1"/>
    <col min="18" max="18" width="9" style="1" customWidth="1"/>
    <col min="19" max="22" width="11.42578125" style="1"/>
    <col min="23" max="16384" width="11.42578125" style="2"/>
  </cols>
  <sheetData>
    <row r="2" spans="1:22" ht="39.75" customHeight="1">
      <c r="A2" s="35"/>
      <c r="B2" s="33"/>
      <c r="C2" s="112" t="s">
        <v>62</v>
      </c>
      <c r="D2" s="112"/>
      <c r="E2" s="112"/>
      <c r="F2" s="112"/>
      <c r="G2" s="112"/>
      <c r="H2" s="112"/>
      <c r="I2" s="112"/>
      <c r="J2" s="112"/>
      <c r="K2" s="112"/>
      <c r="L2" s="112"/>
      <c r="M2" s="112"/>
    </row>
    <row r="3" spans="1:22" ht="9.75" customHeight="1">
      <c r="A3" s="35"/>
      <c r="B3" s="33"/>
      <c r="C3" s="113"/>
      <c r="D3" s="113"/>
      <c r="E3" s="113"/>
      <c r="F3" s="113"/>
      <c r="G3" s="113"/>
      <c r="H3" s="113"/>
      <c r="I3" s="113"/>
      <c r="J3" s="113"/>
      <c r="K3" s="113"/>
      <c r="L3" s="113"/>
      <c r="M3" s="113"/>
    </row>
    <row r="4" spans="1:22" ht="12.75" customHeight="1">
      <c r="A4" s="35"/>
      <c r="B4" s="33"/>
      <c r="C4" s="114" t="s">
        <v>8</v>
      </c>
      <c r="D4" s="116" t="s">
        <v>0</v>
      </c>
      <c r="E4" s="117"/>
      <c r="F4" s="116" t="s">
        <v>1</v>
      </c>
      <c r="G4" s="117"/>
      <c r="H4" s="116" t="s">
        <v>2</v>
      </c>
      <c r="I4" s="117"/>
      <c r="J4" s="116" t="s">
        <v>3</v>
      </c>
      <c r="K4" s="117"/>
      <c r="L4" s="118" t="s">
        <v>4</v>
      </c>
      <c r="M4" s="119" t="s">
        <v>5</v>
      </c>
    </row>
    <row r="5" spans="1:22" s="5" customFormat="1" ht="12.75" customHeight="1">
      <c r="A5" s="35"/>
      <c r="B5" s="33"/>
      <c r="C5" s="114"/>
      <c r="D5" s="21">
        <v>42777</v>
      </c>
      <c r="E5" s="18"/>
      <c r="F5" s="21">
        <v>42861</v>
      </c>
      <c r="G5" s="18"/>
      <c r="H5" s="21" t="s">
        <v>63</v>
      </c>
      <c r="I5" s="18"/>
      <c r="J5" s="21" t="s">
        <v>64</v>
      </c>
      <c r="K5" s="20"/>
      <c r="L5" s="118"/>
      <c r="M5" s="119"/>
      <c r="N5" s="32"/>
      <c r="O5" s="33"/>
      <c r="P5" s="33"/>
      <c r="Q5" s="33"/>
      <c r="R5" s="33"/>
      <c r="S5" s="33"/>
      <c r="T5" s="33"/>
      <c r="U5" s="33"/>
      <c r="V5" s="33"/>
    </row>
    <row r="6" spans="1:22" ht="12.75" customHeight="1">
      <c r="A6" s="35"/>
      <c r="B6" s="7"/>
      <c r="C6" s="115"/>
      <c r="D6" s="12" t="s">
        <v>9</v>
      </c>
      <c r="E6" s="14" t="s">
        <v>10</v>
      </c>
      <c r="F6" s="12" t="s">
        <v>9</v>
      </c>
      <c r="G6" s="14" t="s">
        <v>10</v>
      </c>
      <c r="H6" s="12" t="s">
        <v>9</v>
      </c>
      <c r="I6" s="14" t="s">
        <v>10</v>
      </c>
      <c r="J6" s="12" t="s">
        <v>9</v>
      </c>
      <c r="K6" s="14" t="s">
        <v>10</v>
      </c>
      <c r="L6" s="13" t="s">
        <v>9</v>
      </c>
      <c r="M6" s="13" t="s">
        <v>10</v>
      </c>
      <c r="N6" s="32"/>
      <c r="O6" s="19" t="s">
        <v>11</v>
      </c>
      <c r="P6" s="19" t="s">
        <v>12</v>
      </c>
    </row>
    <row r="7" spans="1:22" ht="12.75" customHeight="1">
      <c r="A7" s="35"/>
      <c r="B7" s="17">
        <v>1</v>
      </c>
      <c r="C7" s="16" t="s">
        <v>65</v>
      </c>
      <c r="D7" s="8">
        <f>Hoja1!$G$8+Hoja1!$G$9+Hoja1!$G$10</f>
        <v>95</v>
      </c>
      <c r="E7" s="9">
        <f>Hoja1!$H$8+Hoja1!$H$9+Hoja1!$H$10</f>
        <v>8485</v>
      </c>
      <c r="F7" s="8"/>
      <c r="G7" s="9"/>
      <c r="H7" s="8"/>
      <c r="I7" s="9"/>
      <c r="J7" s="8"/>
      <c r="K7" s="9"/>
      <c r="L7" s="10">
        <f t="shared" ref="L7:L20" si="0">D7+F7+H7+J7</f>
        <v>95</v>
      </c>
      <c r="M7" s="11">
        <f t="shared" ref="M7:M20" si="1">E7+G7+I7+K7</f>
        <v>8485</v>
      </c>
      <c r="O7" s="19">
        <v>1</v>
      </c>
      <c r="P7" s="19">
        <v>35</v>
      </c>
    </row>
    <row r="8" spans="1:22" ht="12.75" customHeight="1">
      <c r="A8" s="35"/>
      <c r="B8" s="33">
        <v>2</v>
      </c>
      <c r="C8" s="15" t="s">
        <v>66</v>
      </c>
      <c r="D8" s="34">
        <f>Hoja1!$G$11+Hoja1!$G$12+Hoja1!$G$13</f>
        <v>35</v>
      </c>
      <c r="E8" s="3">
        <f>Hoja1!$H$11+Hoja1!$H$12+Hoja1!$H$13</f>
        <v>2831</v>
      </c>
      <c r="F8" s="34"/>
      <c r="G8" s="3"/>
      <c r="H8" s="34"/>
      <c r="I8" s="3"/>
      <c r="J8" s="34"/>
      <c r="K8" s="3"/>
      <c r="L8" s="1">
        <f t="shared" si="0"/>
        <v>35</v>
      </c>
      <c r="M8" s="4">
        <f t="shared" si="1"/>
        <v>2831</v>
      </c>
      <c r="O8" s="19">
        <v>2</v>
      </c>
      <c r="P8" s="19">
        <v>30</v>
      </c>
    </row>
    <row r="9" spans="1:22" ht="12.75" customHeight="1">
      <c r="A9" s="35"/>
      <c r="B9" s="17">
        <v>3</v>
      </c>
      <c r="C9" s="30" t="s">
        <v>67</v>
      </c>
      <c r="D9" s="8">
        <f>Hoja1!$G$17+Hoja1!$G$18+Hoja1!$G$20</f>
        <v>42</v>
      </c>
      <c r="E9" s="9">
        <f>Hoja1!$H$17+Hoja1!$H$18+Hoja1!$H$20</f>
        <v>5489</v>
      </c>
      <c r="F9" s="8"/>
      <c r="G9" s="9"/>
      <c r="H9" s="31"/>
      <c r="I9" s="9"/>
      <c r="J9" s="8"/>
      <c r="K9" s="9"/>
      <c r="L9" s="10">
        <f t="shared" si="0"/>
        <v>42</v>
      </c>
      <c r="M9" s="11">
        <f t="shared" si="1"/>
        <v>5489</v>
      </c>
      <c r="O9" s="19">
        <v>3</v>
      </c>
      <c r="P9" s="19">
        <v>26</v>
      </c>
    </row>
    <row r="10" spans="1:22" ht="12.75" customHeight="1">
      <c r="A10" s="35"/>
      <c r="B10" s="33">
        <v>4</v>
      </c>
      <c r="C10" s="15" t="s">
        <v>68</v>
      </c>
      <c r="D10" s="34">
        <f>Hoja1!$G$25+Hoja1!$G$26+Hoja1!$G$27</f>
        <v>47</v>
      </c>
      <c r="E10" s="3">
        <f>Hoja1!$H$25+Hoja1!$H$26+Hoja1!$H$27</f>
        <v>7966</v>
      </c>
      <c r="F10" s="34"/>
      <c r="G10" s="3"/>
      <c r="H10" s="33"/>
      <c r="I10" s="3"/>
      <c r="J10" s="34"/>
      <c r="K10" s="3"/>
      <c r="L10" s="1">
        <f t="shared" si="0"/>
        <v>47</v>
      </c>
      <c r="M10" s="4">
        <f t="shared" si="1"/>
        <v>7966</v>
      </c>
      <c r="O10" s="19">
        <v>4</v>
      </c>
      <c r="P10" s="19">
        <v>22</v>
      </c>
    </row>
    <row r="11" spans="1:22" ht="12.75" customHeight="1">
      <c r="A11" s="35"/>
      <c r="B11" s="17">
        <v>5</v>
      </c>
      <c r="C11" s="28" t="s">
        <v>69</v>
      </c>
      <c r="D11" s="17">
        <f>Hoja1!$G$28+Hoja1!$G$29+Hoja1!$G$30</f>
        <v>45</v>
      </c>
      <c r="E11" s="9">
        <f>Hoja1!$H$28+Hoja1!$H$29+Hoja1!$H$30</f>
        <v>7945</v>
      </c>
      <c r="F11" s="17"/>
      <c r="G11" s="9"/>
      <c r="H11" s="17"/>
      <c r="I11" s="9"/>
      <c r="J11" s="8"/>
      <c r="K11" s="9"/>
      <c r="L11" s="10">
        <f t="shared" si="0"/>
        <v>45</v>
      </c>
      <c r="M11" s="11">
        <f t="shared" si="1"/>
        <v>7945</v>
      </c>
      <c r="O11" s="19">
        <v>5</v>
      </c>
      <c r="P11" s="19">
        <v>19</v>
      </c>
    </row>
    <row r="12" spans="1:22" ht="12.75" customHeight="1">
      <c r="A12" s="35"/>
      <c r="B12" s="33">
        <v>6</v>
      </c>
      <c r="C12" s="29" t="s">
        <v>70</v>
      </c>
      <c r="D12" s="33">
        <f>Hoja1!$G$31+Hoja1!$G$32+Hoja1!$G$35</f>
        <v>32</v>
      </c>
      <c r="E12" s="3">
        <f>Hoja1!$H$31+Hoja1!$H$32+Hoja1!$H$35</f>
        <v>7790</v>
      </c>
      <c r="F12" s="33"/>
      <c r="G12" s="3"/>
      <c r="H12" s="34"/>
      <c r="I12" s="3"/>
      <c r="J12" s="34"/>
      <c r="K12" s="3"/>
      <c r="L12" s="1">
        <f t="shared" si="0"/>
        <v>32</v>
      </c>
      <c r="M12" s="4">
        <f t="shared" si="1"/>
        <v>7790</v>
      </c>
      <c r="O12" s="19">
        <v>6</v>
      </c>
      <c r="P12" s="19">
        <v>16</v>
      </c>
    </row>
    <row r="13" spans="1:22" ht="12.75" customHeight="1">
      <c r="A13" s="35"/>
      <c r="B13" s="17">
        <v>7</v>
      </c>
      <c r="C13" s="28" t="s">
        <v>71</v>
      </c>
      <c r="D13" s="8">
        <f>Hoja1!$G$23+Hoja1!$G$39</f>
        <v>0</v>
      </c>
      <c r="E13" s="9">
        <f>Hoja1!$H$23+Hoja1!$H$39</f>
        <v>0</v>
      </c>
      <c r="F13" s="8"/>
      <c r="G13" s="9"/>
      <c r="H13" s="31"/>
      <c r="I13" s="9"/>
      <c r="J13" s="8"/>
      <c r="K13" s="9"/>
      <c r="L13" s="10">
        <f t="shared" si="0"/>
        <v>0</v>
      </c>
      <c r="M13" s="11">
        <f t="shared" si="1"/>
        <v>0</v>
      </c>
      <c r="O13" s="19">
        <v>7</v>
      </c>
      <c r="P13" s="19">
        <v>14</v>
      </c>
    </row>
    <row r="14" spans="1:22" ht="12.75" customHeight="1">
      <c r="A14" s="35"/>
      <c r="B14" s="33">
        <v>8</v>
      </c>
      <c r="C14" s="29" t="s">
        <v>72</v>
      </c>
      <c r="D14" s="34">
        <f>Hoja1!$G$36+Hoja1!$G$40+Hoja1!$G$41</f>
        <v>44</v>
      </c>
      <c r="E14" s="3">
        <f>Hoja1!$H$36+Hoja1!$H$40+Hoja1!$H$41</f>
        <v>5484</v>
      </c>
      <c r="F14" s="33"/>
      <c r="G14" s="3"/>
      <c r="H14" s="34"/>
      <c r="I14" s="3"/>
      <c r="J14" s="34"/>
      <c r="K14" s="3"/>
      <c r="L14" s="1">
        <f t="shared" si="0"/>
        <v>44</v>
      </c>
      <c r="M14" s="4">
        <f t="shared" si="1"/>
        <v>5484</v>
      </c>
      <c r="O14" s="19">
        <v>8</v>
      </c>
      <c r="P14" s="19">
        <v>12</v>
      </c>
    </row>
    <row r="15" spans="1:22" ht="12.75" customHeight="1">
      <c r="A15" s="35"/>
      <c r="B15" s="17">
        <v>9</v>
      </c>
      <c r="C15" s="28" t="s">
        <v>73</v>
      </c>
      <c r="D15" s="8">
        <f>Hoja1!$G$16</f>
        <v>26</v>
      </c>
      <c r="E15" s="9">
        <f>Hoja1!$H$16</f>
        <v>2808</v>
      </c>
      <c r="F15" s="17"/>
      <c r="G15" s="9"/>
      <c r="H15" s="8"/>
      <c r="I15" s="9"/>
      <c r="J15" s="8"/>
      <c r="K15" s="9"/>
      <c r="L15" s="10">
        <f t="shared" si="0"/>
        <v>26</v>
      </c>
      <c r="M15" s="11">
        <f t="shared" si="1"/>
        <v>2808</v>
      </c>
      <c r="O15" s="19">
        <v>9</v>
      </c>
      <c r="P15" s="19">
        <v>10</v>
      </c>
    </row>
    <row r="16" spans="1:22" ht="12.75" customHeight="1">
      <c r="A16" s="35"/>
      <c r="B16" s="17">
        <v>9</v>
      </c>
      <c r="C16" s="28" t="s">
        <v>74</v>
      </c>
      <c r="D16" s="8">
        <f>Hoja1!$G$14</f>
        <v>26</v>
      </c>
      <c r="E16" s="9">
        <f>Hoja1!$H$14</f>
        <v>2808</v>
      </c>
      <c r="F16" s="17"/>
      <c r="G16" s="9"/>
      <c r="H16" s="8"/>
      <c r="I16" s="9"/>
      <c r="J16" s="8"/>
      <c r="K16" s="9"/>
      <c r="L16" s="10">
        <f t="shared" si="0"/>
        <v>26</v>
      </c>
      <c r="M16" s="11">
        <f t="shared" si="1"/>
        <v>2808</v>
      </c>
      <c r="O16" s="19">
        <v>10</v>
      </c>
      <c r="P16" s="19">
        <v>8</v>
      </c>
    </row>
    <row r="17" spans="2:16" ht="12.75" customHeight="1">
      <c r="B17" s="33">
        <v>10</v>
      </c>
      <c r="C17" s="29" t="s">
        <v>75</v>
      </c>
      <c r="D17" s="34">
        <f>Hoja1!$G$24</f>
        <v>26</v>
      </c>
      <c r="E17" s="3">
        <f>Hoja1!$H$24</f>
        <v>2808</v>
      </c>
      <c r="F17" s="34"/>
      <c r="G17" s="3"/>
      <c r="H17" s="33"/>
      <c r="I17" s="3"/>
      <c r="J17" s="34"/>
      <c r="K17" s="3"/>
      <c r="L17" s="1">
        <f t="shared" si="0"/>
        <v>26</v>
      </c>
      <c r="M17" s="4">
        <f t="shared" si="1"/>
        <v>2808</v>
      </c>
      <c r="O17" s="19">
        <v>11</v>
      </c>
      <c r="P17" s="19">
        <v>6</v>
      </c>
    </row>
    <row r="18" spans="2:16" ht="12.75" customHeight="1">
      <c r="B18" s="33">
        <v>10</v>
      </c>
      <c r="C18" s="29" t="s">
        <v>76</v>
      </c>
      <c r="D18" s="34">
        <f>Hoja1!$G$22</f>
        <v>0</v>
      </c>
      <c r="E18" s="3">
        <f>Hoja1!$H$22</f>
        <v>0</v>
      </c>
      <c r="F18" s="34"/>
      <c r="G18" s="3"/>
      <c r="H18" s="33"/>
      <c r="I18" s="3"/>
      <c r="J18" s="34"/>
      <c r="K18" s="3"/>
      <c r="L18" s="1">
        <f t="shared" si="0"/>
        <v>0</v>
      </c>
      <c r="M18" s="4">
        <f t="shared" si="1"/>
        <v>0</v>
      </c>
      <c r="O18" s="19">
        <v>12</v>
      </c>
      <c r="P18" s="19">
        <v>4</v>
      </c>
    </row>
    <row r="19" spans="2:16" ht="12.75" customHeight="1">
      <c r="B19" s="17">
        <v>11</v>
      </c>
      <c r="C19" s="28" t="s">
        <v>77</v>
      </c>
      <c r="D19" s="8" t="e">
        <f>Hoja1!$G$44+Hoja1!$G$45+Hoja1!#REF!</f>
        <v>#REF!</v>
      </c>
      <c r="E19" s="9" t="e">
        <f>Hoja1!$H$44+Hoja1!$H$45+Hoja1!#REF!</f>
        <v>#REF!</v>
      </c>
      <c r="F19" s="8"/>
      <c r="G19" s="9"/>
      <c r="H19" s="27"/>
      <c r="I19" s="9"/>
      <c r="J19" s="8"/>
      <c r="K19" s="9"/>
      <c r="L19" s="10" t="e">
        <f t="shared" si="0"/>
        <v>#REF!</v>
      </c>
      <c r="M19" s="11" t="e">
        <f t="shared" si="1"/>
        <v>#REF!</v>
      </c>
      <c r="O19" s="19">
        <v>13</v>
      </c>
      <c r="P19" s="19">
        <v>2</v>
      </c>
    </row>
    <row r="20" spans="2:16" ht="12.75" customHeight="1">
      <c r="B20" s="33">
        <v>12</v>
      </c>
      <c r="C20" s="29" t="s">
        <v>78</v>
      </c>
      <c r="D20" s="34">
        <f>Hoja1!$G$38</f>
        <v>0</v>
      </c>
      <c r="E20" s="3">
        <f>Hoja1!$H$38</f>
        <v>0</v>
      </c>
      <c r="F20" s="34"/>
      <c r="G20" s="3"/>
      <c r="H20" s="33"/>
      <c r="I20" s="3"/>
      <c r="J20" s="34"/>
      <c r="K20" s="3"/>
      <c r="L20" s="1">
        <f t="shared" si="0"/>
        <v>0</v>
      </c>
      <c r="M20" s="4">
        <f t="shared" si="1"/>
        <v>0</v>
      </c>
      <c r="O20" s="19">
        <v>14</v>
      </c>
      <c r="P20" s="19">
        <v>1</v>
      </c>
    </row>
    <row r="21" spans="2:16" ht="12.75" customHeight="1">
      <c r="B21" s="33"/>
      <c r="C21" s="35"/>
      <c r="D21" s="33"/>
      <c r="E21" s="32"/>
      <c r="F21" s="33"/>
      <c r="G21" s="32"/>
      <c r="H21" s="32"/>
      <c r="I21" s="32"/>
      <c r="J21" s="33"/>
      <c r="K21" s="32"/>
      <c r="L21" s="33"/>
      <c r="M21" s="32"/>
    </row>
    <row r="22" spans="2:16" ht="12.75" customHeight="1">
      <c r="B22" s="33"/>
      <c r="C22" s="35"/>
      <c r="D22" s="33"/>
      <c r="E22" s="32"/>
      <c r="F22" s="33"/>
      <c r="G22" s="32"/>
      <c r="H22" s="32"/>
      <c r="I22" s="32"/>
      <c r="J22" s="33"/>
      <c r="K22" s="32"/>
      <c r="L22" s="33"/>
      <c r="M22" s="32"/>
    </row>
    <row r="23" spans="2:16" ht="12.75" customHeight="1">
      <c r="B23" s="33"/>
      <c r="C23" s="35"/>
      <c r="D23" s="33"/>
      <c r="E23" s="32"/>
      <c r="F23" s="33"/>
      <c r="G23" s="32"/>
      <c r="H23" s="32"/>
      <c r="I23" s="32"/>
      <c r="J23" s="33"/>
      <c r="K23" s="32"/>
      <c r="L23" s="33"/>
      <c r="M23" s="32"/>
    </row>
    <row r="24" spans="2:16" ht="12.75" customHeight="1">
      <c r="B24" s="33"/>
      <c r="C24" s="35"/>
      <c r="D24" s="33"/>
      <c r="E24" s="32"/>
      <c r="F24" s="33"/>
      <c r="G24" s="32"/>
      <c r="H24" s="32"/>
      <c r="I24" s="32"/>
      <c r="J24" s="33"/>
      <c r="K24" s="32"/>
      <c r="L24" s="33"/>
      <c r="M24" s="32"/>
    </row>
    <row r="25" spans="2:16" ht="12.75" customHeight="1">
      <c r="B25" s="33"/>
      <c r="C25" s="35"/>
      <c r="D25" s="33"/>
      <c r="E25" s="32"/>
      <c r="F25" s="33"/>
      <c r="G25" s="32"/>
      <c r="H25" s="32"/>
      <c r="I25" s="32"/>
      <c r="J25" s="33"/>
      <c r="K25" s="32"/>
      <c r="L25" s="33"/>
      <c r="M25" s="32"/>
    </row>
    <row r="26" spans="2:16" ht="12.75" customHeight="1">
      <c r="B26" s="33"/>
      <c r="C26" s="35"/>
      <c r="D26" s="33"/>
      <c r="E26" s="32"/>
      <c r="F26" s="33"/>
      <c r="G26" s="32"/>
      <c r="H26" s="32"/>
      <c r="I26" s="32"/>
      <c r="J26" s="33"/>
      <c r="K26" s="32"/>
      <c r="L26" s="33"/>
      <c r="M26" s="32"/>
    </row>
    <row r="27" spans="2:16" ht="12.75" customHeight="1">
      <c r="B27" s="33"/>
      <c r="C27" s="35"/>
      <c r="D27" s="33"/>
      <c r="E27" s="32"/>
      <c r="F27" s="33"/>
      <c r="G27" s="32"/>
      <c r="H27" s="32"/>
      <c r="I27" s="32"/>
      <c r="J27" s="33"/>
      <c r="K27" s="32"/>
      <c r="L27" s="33"/>
      <c r="M27" s="32"/>
    </row>
    <row r="28" spans="2:16" ht="12.75" customHeight="1">
      <c r="B28" s="33"/>
      <c r="C28" s="35"/>
      <c r="D28" s="33"/>
      <c r="E28" s="32"/>
      <c r="F28" s="33"/>
      <c r="G28" s="32"/>
      <c r="H28" s="32"/>
      <c r="I28" s="32"/>
      <c r="J28" s="33"/>
      <c r="K28" s="32"/>
      <c r="L28" s="33"/>
      <c r="M28" s="32"/>
    </row>
    <row r="29" spans="2:16" ht="12.75" customHeight="1">
      <c r="B29" s="33"/>
      <c r="C29" s="35"/>
      <c r="D29" s="33"/>
      <c r="E29" s="32"/>
      <c r="F29" s="33"/>
      <c r="G29" s="32"/>
      <c r="H29" s="32"/>
      <c r="I29" s="32"/>
      <c r="J29" s="33"/>
      <c r="K29" s="32"/>
      <c r="L29" s="33"/>
      <c r="M29" s="32"/>
    </row>
    <row r="30" spans="2:16" ht="12.75" customHeight="1">
      <c r="B30" s="33"/>
      <c r="C30" s="35"/>
      <c r="D30" s="33"/>
      <c r="E30" s="32"/>
      <c r="F30" s="33"/>
      <c r="G30" s="32"/>
      <c r="H30" s="32"/>
      <c r="I30" s="32"/>
      <c r="J30" s="33"/>
      <c r="K30" s="32"/>
      <c r="L30" s="33"/>
      <c r="M30" s="32"/>
    </row>
    <row r="31" spans="2:16" ht="12.75" customHeight="1">
      <c r="B31" s="33"/>
      <c r="C31" s="35"/>
      <c r="D31" s="33"/>
      <c r="E31" s="32"/>
      <c r="F31" s="33"/>
      <c r="G31" s="32"/>
      <c r="H31" s="32"/>
      <c r="I31" s="32"/>
      <c r="J31" s="33"/>
      <c r="K31" s="32"/>
      <c r="L31" s="33"/>
      <c r="M31" s="32"/>
    </row>
    <row r="32" spans="2:16" ht="12.75" customHeight="1">
      <c r="B32" s="33"/>
      <c r="C32" s="35"/>
      <c r="D32" s="33"/>
      <c r="E32" s="32"/>
      <c r="F32" s="33"/>
      <c r="G32" s="32"/>
      <c r="H32" s="32"/>
      <c r="I32" s="32"/>
      <c r="J32" s="33"/>
      <c r="K32" s="32"/>
      <c r="L32" s="33"/>
      <c r="M32" s="32"/>
    </row>
    <row r="33" spans="3:13" ht="12.75" customHeight="1">
      <c r="C33" s="35"/>
      <c r="D33" s="33"/>
      <c r="E33" s="32"/>
      <c r="F33" s="33"/>
      <c r="G33" s="32"/>
      <c r="H33" s="32"/>
      <c r="I33" s="32"/>
      <c r="J33" s="33"/>
      <c r="K33" s="32"/>
      <c r="L33" s="33"/>
      <c r="M33" s="32"/>
    </row>
    <row r="34" spans="3:13" ht="12.75" customHeight="1">
      <c r="C34" s="35"/>
      <c r="D34" s="33"/>
      <c r="E34" s="32"/>
      <c r="F34" s="33"/>
      <c r="G34" s="32"/>
      <c r="H34" s="32"/>
      <c r="I34" s="32"/>
      <c r="J34" s="33"/>
      <c r="K34" s="32"/>
      <c r="L34" s="33"/>
      <c r="M34" s="32"/>
    </row>
    <row r="35" spans="3:13" ht="12.75" customHeight="1">
      <c r="C35" s="35"/>
      <c r="D35" s="33"/>
      <c r="E35" s="32"/>
      <c r="F35" s="33"/>
      <c r="G35" s="32"/>
      <c r="H35" s="32"/>
      <c r="I35" s="32"/>
      <c r="J35" s="33"/>
      <c r="K35" s="32"/>
      <c r="L35" s="33"/>
      <c r="M35" s="32"/>
    </row>
    <row r="36" spans="3:13" ht="12.75" customHeight="1">
      <c r="C36" s="35"/>
      <c r="D36" s="33"/>
      <c r="E36" s="32"/>
      <c r="F36" s="33"/>
      <c r="G36" s="32"/>
      <c r="H36" s="32"/>
      <c r="I36" s="32"/>
      <c r="J36" s="33"/>
      <c r="K36" s="32"/>
      <c r="L36" s="33"/>
      <c r="M36" s="32"/>
    </row>
    <row r="37" spans="3:13" ht="12.75" customHeight="1">
      <c r="C37" s="35"/>
      <c r="D37" s="33"/>
      <c r="E37" s="32"/>
      <c r="F37" s="33"/>
      <c r="G37" s="32"/>
      <c r="H37" s="32"/>
      <c r="I37" s="32"/>
      <c r="J37" s="33"/>
      <c r="K37" s="32"/>
      <c r="L37" s="33"/>
      <c r="M37" s="32"/>
    </row>
    <row r="38" spans="3:13" ht="12.75" customHeight="1">
      <c r="C38" s="35"/>
      <c r="D38" s="33"/>
      <c r="E38" s="32"/>
      <c r="F38" s="33"/>
      <c r="G38" s="32"/>
      <c r="H38" s="32"/>
      <c r="I38" s="32"/>
      <c r="J38" s="33"/>
      <c r="K38" s="32"/>
      <c r="L38" s="33"/>
      <c r="M38" s="32"/>
    </row>
    <row r="39" spans="3:13" ht="12.75" customHeight="1">
      <c r="C39" s="35"/>
      <c r="D39" s="33"/>
      <c r="E39" s="32"/>
      <c r="F39" s="33"/>
      <c r="G39" s="32"/>
      <c r="H39" s="32"/>
      <c r="I39" s="32"/>
      <c r="J39" s="33"/>
      <c r="K39" s="32"/>
      <c r="L39" s="33"/>
      <c r="M39" s="32"/>
    </row>
    <row r="40" spans="3:13" ht="12.75" customHeight="1">
      <c r="C40" s="35"/>
      <c r="D40" s="33"/>
      <c r="E40" s="32"/>
      <c r="F40" s="33"/>
      <c r="G40" s="32"/>
      <c r="H40" s="32"/>
      <c r="I40" s="32"/>
      <c r="J40" s="33"/>
      <c r="K40" s="32"/>
      <c r="L40" s="33"/>
      <c r="M40" s="32"/>
    </row>
    <row r="41" spans="3:13" ht="12.75" customHeight="1">
      <c r="C41" s="35"/>
      <c r="D41" s="33"/>
      <c r="E41" s="32"/>
      <c r="F41" s="33"/>
      <c r="G41" s="32"/>
      <c r="H41" s="32"/>
      <c r="I41" s="32"/>
      <c r="J41" s="33"/>
      <c r="K41" s="32"/>
      <c r="L41" s="33"/>
      <c r="M41" s="32"/>
    </row>
  </sheetData>
  <sortState ref="C9:M28">
    <sortCondition descending="1" ref="L7:L28"/>
    <sortCondition descending="1" ref="M7:M28"/>
  </sortState>
  <mergeCells count="9">
    <mergeCell ref="C2:M2"/>
    <mergeCell ref="C3:M3"/>
    <mergeCell ref="C4:C6"/>
    <mergeCell ref="D4:E4"/>
    <mergeCell ref="J4:K4"/>
    <mergeCell ref="L4:L5"/>
    <mergeCell ref="M4:M5"/>
    <mergeCell ref="F4:G4"/>
    <mergeCell ref="H4:I4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ColWidth="11.42578125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1</vt:i4>
      </vt:variant>
    </vt:vector>
  </HeadingPairs>
  <TitlesOfParts>
    <vt:vector size="5" baseType="lpstr">
      <vt:lpstr>Hoja1</vt:lpstr>
      <vt:lpstr>Hoja4</vt:lpstr>
      <vt:lpstr>Hoja2</vt:lpstr>
      <vt:lpstr>Hoja3</vt:lpstr>
      <vt:lpstr>Hoja1!Área_de_impresión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 de Windows</cp:lastModifiedBy>
  <cp:revision/>
  <cp:lastPrinted>2018-05-04T11:32:53Z</cp:lastPrinted>
  <dcterms:created xsi:type="dcterms:W3CDTF">2015-02-08T16:24:39Z</dcterms:created>
  <dcterms:modified xsi:type="dcterms:W3CDTF">2018-11-09T18:52:44Z</dcterms:modified>
</cp:coreProperties>
</file>